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Questa_cartella_di_lavoro"/>
  <workbookProtection workbookPassword="8BE2" lockStructure="1"/>
  <bookViews>
    <workbookView xWindow="0" yWindow="0" windowWidth="15350" windowHeight="4580" activeTab="1"/>
  </bookViews>
  <sheets>
    <sheet name="INFANZIA" sheetId="1" r:id="rId1"/>
    <sheet name="PRIMARIA" sheetId="2" r:id="rId2"/>
    <sheet name="I GRADO" sheetId="3" r:id="rId3"/>
    <sheet name="II GRADO" sheetId="4" r:id="rId4"/>
    <sheet name="Riepilogo" sheetId="5" r:id="rId5"/>
  </sheets>
  <definedNames>
    <definedName name="_xlnm.Print_Area" localSheetId="2">'I GRADO'!$A$1:$Q$30</definedName>
    <definedName name="_xlnm.Print_Area" localSheetId="3">'II GRADO'!$A$1:$Q$33</definedName>
    <definedName name="_xlnm.Print_Area" localSheetId="0">INFANZIA!$A$1:$Q$34</definedName>
    <definedName name="_xlnm.Print_Area" localSheetId="1">PRIMARIA!$A$1:$Q$34</definedName>
  </definedNames>
  <calcPr calcId="162913"/>
</workbook>
</file>

<file path=xl/calcChain.xml><?xml version="1.0" encoding="utf-8"?>
<calcChain xmlns="http://schemas.openxmlformats.org/spreadsheetml/2006/main">
  <c r="B1" i="5" l="1"/>
  <c r="B2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C7" i="5"/>
  <c r="B1" i="4"/>
  <c r="B8" i="4"/>
  <c r="B9" i="4"/>
  <c r="C9" i="4"/>
  <c r="D9" i="4"/>
  <c r="E9" i="4"/>
  <c r="E12" i="4"/>
  <c r="F9" i="4"/>
  <c r="G9" i="4"/>
  <c r="H9" i="4"/>
  <c r="I9" i="4"/>
  <c r="I12" i="4"/>
  <c r="J9" i="4"/>
  <c r="K9" i="4"/>
  <c r="L9" i="4"/>
  <c r="M9" i="4"/>
  <c r="M12" i="4"/>
  <c r="N9" i="4"/>
  <c r="O9" i="4"/>
  <c r="P9" i="4"/>
  <c r="Q9" i="4"/>
  <c r="Q12" i="4"/>
  <c r="B10" i="4"/>
  <c r="B7" i="5"/>
  <c r="C10" i="4"/>
  <c r="D10" i="4"/>
  <c r="D7" i="5" s="1"/>
  <c r="E10" i="4"/>
  <c r="E7" i="5"/>
  <c r="F10" i="4"/>
  <c r="F7" i="5"/>
  <c r="G10" i="4"/>
  <c r="G7" i="5"/>
  <c r="H10" i="4"/>
  <c r="H7" i="5"/>
  <c r="I10" i="4"/>
  <c r="I7" i="5"/>
  <c r="J10" i="4"/>
  <c r="J7" i="5"/>
  <c r="K10" i="4"/>
  <c r="K7" i="5"/>
  <c r="L10" i="4"/>
  <c r="L7" i="5" s="1"/>
  <c r="A12" i="4"/>
  <c r="C12" i="4"/>
  <c r="D12" i="4"/>
  <c r="F12" i="4"/>
  <c r="G12" i="4"/>
  <c r="H12" i="4"/>
  <c r="J12" i="4"/>
  <c r="K12" i="4"/>
  <c r="L12" i="4"/>
  <c r="N12" i="4"/>
  <c r="O12" i="4"/>
  <c r="P12" i="4"/>
  <c r="L13" i="4"/>
  <c r="M13" i="4"/>
  <c r="O13" i="4"/>
  <c r="N13" i="4"/>
  <c r="P13" i="4"/>
  <c r="Q13" i="4"/>
  <c r="L14" i="4"/>
  <c r="M14" i="4"/>
  <c r="N14" i="4"/>
  <c r="P14" i="4"/>
  <c r="Q14" i="4"/>
  <c r="L15" i="4"/>
  <c r="M15" i="4"/>
  <c r="N15" i="4"/>
  <c r="P15" i="4"/>
  <c r="Q15" i="4"/>
  <c r="L16" i="4"/>
  <c r="M16" i="4"/>
  <c r="N16" i="4"/>
  <c r="P16" i="4"/>
  <c r="Q16" i="4"/>
  <c r="L17" i="4"/>
  <c r="M17" i="4"/>
  <c r="N17" i="4"/>
  <c r="P17" i="4"/>
  <c r="Q17" i="4"/>
  <c r="L18" i="4"/>
  <c r="M18" i="4"/>
  <c r="N18" i="4"/>
  <c r="P18" i="4"/>
  <c r="Q18" i="4"/>
  <c r="L19" i="4"/>
  <c r="M19" i="4"/>
  <c r="N19" i="4"/>
  <c r="P19" i="4"/>
  <c r="Q19" i="4"/>
  <c r="L20" i="4"/>
  <c r="M20" i="4"/>
  <c r="N20" i="4"/>
  <c r="P20" i="4"/>
  <c r="Q20" i="4"/>
  <c r="L21" i="4"/>
  <c r="M21" i="4"/>
  <c r="N21" i="4"/>
  <c r="O21" i="4"/>
  <c r="P21" i="4"/>
  <c r="Q21" i="4"/>
  <c r="L22" i="4"/>
  <c r="M22" i="4"/>
  <c r="N22" i="4"/>
  <c r="P22" i="4"/>
  <c r="Q22" i="4"/>
  <c r="L23" i="4"/>
  <c r="M23" i="4"/>
  <c r="N23" i="4"/>
  <c r="P23" i="4"/>
  <c r="Q23" i="4"/>
  <c r="L24" i="4"/>
  <c r="M24" i="4"/>
  <c r="N24" i="4"/>
  <c r="P24" i="4"/>
  <c r="Q24" i="4"/>
  <c r="L25" i="4"/>
  <c r="M25" i="4"/>
  <c r="N25" i="4"/>
  <c r="P25" i="4"/>
  <c r="Q25" i="4"/>
  <c r="L26" i="4"/>
  <c r="M26" i="4"/>
  <c r="N26" i="4"/>
  <c r="P26" i="4"/>
  <c r="Q26" i="4"/>
  <c r="L27" i="4"/>
  <c r="M27" i="4"/>
  <c r="O27" i="4"/>
  <c r="N27" i="4"/>
  <c r="P27" i="4"/>
  <c r="Q27" i="4"/>
  <c r="L28" i="4"/>
  <c r="M28" i="4"/>
  <c r="N28" i="4"/>
  <c r="O28" i="4"/>
  <c r="P28" i="4"/>
  <c r="Q28" i="4"/>
  <c r="L29" i="4"/>
  <c r="M29" i="4"/>
  <c r="O29" i="4"/>
  <c r="N29" i="4"/>
  <c r="P29" i="4"/>
  <c r="Q29" i="4"/>
  <c r="L30" i="4"/>
  <c r="M30" i="4"/>
  <c r="N30" i="4"/>
  <c r="O30" i="4"/>
  <c r="P30" i="4"/>
  <c r="Q30" i="4"/>
  <c r="L31" i="4"/>
  <c r="M31" i="4"/>
  <c r="O31" i="4"/>
  <c r="N31" i="4"/>
  <c r="P31" i="4"/>
  <c r="Q31" i="4"/>
  <c r="L32" i="4"/>
  <c r="M32" i="4"/>
  <c r="N32" i="4"/>
  <c r="O32" i="4"/>
  <c r="P32" i="4"/>
  <c r="Q32" i="4"/>
  <c r="L33" i="4"/>
  <c r="M33" i="4"/>
  <c r="O33" i="4"/>
  <c r="N33" i="4"/>
  <c r="P33" i="4"/>
  <c r="Q33" i="4"/>
  <c r="L34" i="4"/>
  <c r="M34" i="4"/>
  <c r="N34" i="4"/>
  <c r="O34" i="4"/>
  <c r="P34" i="4"/>
  <c r="Q34" i="4"/>
  <c r="L35" i="4"/>
  <c r="M35" i="4"/>
  <c r="O35" i="4"/>
  <c r="N35" i="4"/>
  <c r="P35" i="4"/>
  <c r="Q35" i="4"/>
  <c r="L36" i="4"/>
  <c r="M36" i="4"/>
  <c r="N36" i="4"/>
  <c r="O36" i="4"/>
  <c r="P36" i="4"/>
  <c r="Q36" i="4"/>
  <c r="L37" i="4"/>
  <c r="M37" i="4"/>
  <c r="O37" i="4"/>
  <c r="N37" i="4"/>
  <c r="P37" i="4"/>
  <c r="Q37" i="4"/>
  <c r="L38" i="4"/>
  <c r="M38" i="4"/>
  <c r="N38" i="4"/>
  <c r="O38" i="4"/>
  <c r="P38" i="4"/>
  <c r="Q38" i="4"/>
  <c r="L39" i="4"/>
  <c r="M39" i="4"/>
  <c r="O39" i="4"/>
  <c r="N39" i="4"/>
  <c r="P39" i="4"/>
  <c r="Q39" i="4"/>
  <c r="L40" i="4"/>
  <c r="M40" i="4"/>
  <c r="N40" i="4"/>
  <c r="O40" i="4"/>
  <c r="P40" i="4"/>
  <c r="Q40" i="4"/>
  <c r="L41" i="4"/>
  <c r="M41" i="4"/>
  <c r="O41" i="4"/>
  <c r="N41" i="4"/>
  <c r="P41" i="4"/>
  <c r="Q41" i="4"/>
  <c r="L42" i="4"/>
  <c r="M42" i="4"/>
  <c r="N42" i="4"/>
  <c r="O42" i="4"/>
  <c r="P42" i="4"/>
  <c r="Q42" i="4"/>
  <c r="L43" i="4"/>
  <c r="M43" i="4"/>
  <c r="O43" i="4"/>
  <c r="N43" i="4"/>
  <c r="P43" i="4"/>
  <c r="Q43" i="4"/>
  <c r="L44" i="4"/>
  <c r="M44" i="4"/>
  <c r="N44" i="4"/>
  <c r="O44" i="4"/>
  <c r="P44" i="4"/>
  <c r="Q44" i="4"/>
  <c r="L45" i="4"/>
  <c r="M45" i="4"/>
  <c r="O45" i="4"/>
  <c r="N45" i="4"/>
  <c r="P45" i="4"/>
  <c r="Q45" i="4"/>
  <c r="L46" i="4"/>
  <c r="M46" i="4"/>
  <c r="N46" i="4"/>
  <c r="O46" i="4"/>
  <c r="P46" i="4"/>
  <c r="Q46" i="4"/>
  <c r="L47" i="4"/>
  <c r="M47" i="4"/>
  <c r="O47" i="4"/>
  <c r="N47" i="4"/>
  <c r="P47" i="4"/>
  <c r="Q47" i="4"/>
  <c r="L48" i="4"/>
  <c r="M48" i="4"/>
  <c r="N48" i="4"/>
  <c r="O48" i="4"/>
  <c r="P48" i="4"/>
  <c r="Q48" i="4"/>
  <c r="L49" i="4"/>
  <c r="M49" i="4"/>
  <c r="O49" i="4"/>
  <c r="N49" i="4"/>
  <c r="P49" i="4"/>
  <c r="Q49" i="4"/>
  <c r="L50" i="4"/>
  <c r="M50" i="4"/>
  <c r="N50" i="4"/>
  <c r="O50" i="4"/>
  <c r="P50" i="4"/>
  <c r="Q50" i="4"/>
  <c r="L51" i="4"/>
  <c r="M51" i="4"/>
  <c r="O51" i="4"/>
  <c r="N51" i="4"/>
  <c r="P51" i="4"/>
  <c r="Q51" i="4"/>
  <c r="L52" i="4"/>
  <c r="M52" i="4"/>
  <c r="N52" i="4"/>
  <c r="O52" i="4"/>
  <c r="P52" i="4"/>
  <c r="Q52" i="4"/>
  <c r="L53" i="4"/>
  <c r="M53" i="4"/>
  <c r="O53" i="4"/>
  <c r="N53" i="4"/>
  <c r="P53" i="4"/>
  <c r="Q53" i="4"/>
  <c r="L54" i="4"/>
  <c r="M54" i="4"/>
  <c r="N54" i="4"/>
  <c r="O54" i="4"/>
  <c r="P54" i="4"/>
  <c r="Q54" i="4"/>
  <c r="L55" i="4"/>
  <c r="M55" i="4"/>
  <c r="O55" i="4"/>
  <c r="N55" i="4"/>
  <c r="P55" i="4"/>
  <c r="Q55" i="4"/>
  <c r="L56" i="4"/>
  <c r="M56" i="4"/>
  <c r="N56" i="4"/>
  <c r="O56" i="4"/>
  <c r="P56" i="4"/>
  <c r="Q56" i="4"/>
  <c r="L57" i="4"/>
  <c r="M57" i="4"/>
  <c r="O57" i="4"/>
  <c r="N57" i="4"/>
  <c r="P57" i="4"/>
  <c r="Q57" i="4"/>
  <c r="L58" i="4"/>
  <c r="M58" i="4"/>
  <c r="N58" i="4"/>
  <c r="O58" i="4"/>
  <c r="P58" i="4"/>
  <c r="Q58" i="4"/>
  <c r="L59" i="4"/>
  <c r="M59" i="4"/>
  <c r="O59" i="4"/>
  <c r="N59" i="4"/>
  <c r="P59" i="4"/>
  <c r="Q59" i="4"/>
  <c r="L60" i="4"/>
  <c r="M60" i="4"/>
  <c r="N60" i="4"/>
  <c r="O60" i="4"/>
  <c r="P60" i="4"/>
  <c r="Q60" i="4"/>
  <c r="L61" i="4"/>
  <c r="M61" i="4"/>
  <c r="O61" i="4"/>
  <c r="N61" i="4"/>
  <c r="P61" i="4"/>
  <c r="Q61" i="4"/>
  <c r="L62" i="4"/>
  <c r="M62" i="4"/>
  <c r="N62" i="4"/>
  <c r="O62" i="4"/>
  <c r="P62" i="4"/>
  <c r="Q62" i="4"/>
  <c r="L63" i="4"/>
  <c r="M63" i="4"/>
  <c r="O63" i="4"/>
  <c r="N63" i="4"/>
  <c r="P63" i="4"/>
  <c r="Q63" i="4"/>
  <c r="L64" i="4"/>
  <c r="M64" i="4"/>
  <c r="N64" i="4"/>
  <c r="O64" i="4"/>
  <c r="P64" i="4"/>
  <c r="Q64" i="4"/>
  <c r="L65" i="4"/>
  <c r="M65" i="4"/>
  <c r="O65" i="4"/>
  <c r="N65" i="4"/>
  <c r="P65" i="4"/>
  <c r="Q65" i="4"/>
  <c r="L66" i="4"/>
  <c r="M66" i="4"/>
  <c r="N66" i="4"/>
  <c r="O66" i="4"/>
  <c r="P66" i="4"/>
  <c r="Q66" i="4"/>
  <c r="L67" i="4"/>
  <c r="M67" i="4"/>
  <c r="O67" i="4"/>
  <c r="N67" i="4"/>
  <c r="P67" i="4"/>
  <c r="Q67" i="4"/>
  <c r="L68" i="4"/>
  <c r="M68" i="4"/>
  <c r="N68" i="4"/>
  <c r="O68" i="4"/>
  <c r="P68" i="4"/>
  <c r="Q68" i="4"/>
  <c r="L69" i="4"/>
  <c r="M69" i="4"/>
  <c r="O69" i="4"/>
  <c r="N69" i="4"/>
  <c r="P69" i="4"/>
  <c r="Q69" i="4"/>
  <c r="L70" i="4"/>
  <c r="M70" i="4"/>
  <c r="N70" i="4"/>
  <c r="O70" i="4"/>
  <c r="P70" i="4"/>
  <c r="Q70" i="4"/>
  <c r="L71" i="4"/>
  <c r="M71" i="4"/>
  <c r="O71" i="4"/>
  <c r="N71" i="4"/>
  <c r="P71" i="4"/>
  <c r="Q71" i="4"/>
  <c r="L72" i="4"/>
  <c r="M72" i="4"/>
  <c r="N72" i="4"/>
  <c r="O72" i="4"/>
  <c r="P72" i="4"/>
  <c r="Q72" i="4"/>
  <c r="L73" i="4"/>
  <c r="M73" i="4"/>
  <c r="O73" i="4"/>
  <c r="N73" i="4"/>
  <c r="P73" i="4"/>
  <c r="Q73" i="4"/>
  <c r="L74" i="4"/>
  <c r="M74" i="4"/>
  <c r="N74" i="4"/>
  <c r="O74" i="4"/>
  <c r="P74" i="4"/>
  <c r="Q74" i="4"/>
  <c r="L75" i="4"/>
  <c r="M75" i="4"/>
  <c r="O75" i="4"/>
  <c r="N75" i="4"/>
  <c r="P75" i="4"/>
  <c r="Q75" i="4"/>
  <c r="L76" i="4"/>
  <c r="M76" i="4"/>
  <c r="N76" i="4"/>
  <c r="O76" i="4"/>
  <c r="P76" i="4"/>
  <c r="Q76" i="4"/>
  <c r="L77" i="4"/>
  <c r="M77" i="4"/>
  <c r="O77" i="4"/>
  <c r="N77" i="4"/>
  <c r="P77" i="4"/>
  <c r="Q77" i="4"/>
  <c r="L78" i="4"/>
  <c r="M78" i="4"/>
  <c r="N78" i="4"/>
  <c r="O78" i="4"/>
  <c r="P78" i="4"/>
  <c r="Q78" i="4"/>
  <c r="L79" i="4"/>
  <c r="M79" i="4"/>
  <c r="O79" i="4"/>
  <c r="N79" i="4"/>
  <c r="P79" i="4"/>
  <c r="Q79" i="4"/>
  <c r="L80" i="4"/>
  <c r="M80" i="4"/>
  <c r="N80" i="4"/>
  <c r="O80" i="4"/>
  <c r="P80" i="4"/>
  <c r="Q80" i="4"/>
  <c r="L81" i="4"/>
  <c r="M81" i="4"/>
  <c r="O81" i="4"/>
  <c r="N81" i="4"/>
  <c r="P81" i="4"/>
  <c r="Q81" i="4"/>
  <c r="L82" i="4"/>
  <c r="M82" i="4"/>
  <c r="N82" i="4"/>
  <c r="O82" i="4"/>
  <c r="P82" i="4"/>
  <c r="Q82" i="4"/>
  <c r="L83" i="4"/>
  <c r="M83" i="4"/>
  <c r="O83" i="4"/>
  <c r="N83" i="4"/>
  <c r="P83" i="4"/>
  <c r="Q83" i="4"/>
  <c r="L84" i="4"/>
  <c r="M84" i="4"/>
  <c r="N84" i="4"/>
  <c r="O84" i="4"/>
  <c r="P84" i="4"/>
  <c r="Q84" i="4"/>
  <c r="L85" i="4"/>
  <c r="M85" i="4"/>
  <c r="O85" i="4"/>
  <c r="N85" i="4"/>
  <c r="P85" i="4"/>
  <c r="Q85" i="4"/>
  <c r="L86" i="4"/>
  <c r="M86" i="4"/>
  <c r="N86" i="4"/>
  <c r="O86" i="4"/>
  <c r="P86" i="4"/>
  <c r="Q86" i="4"/>
  <c r="L87" i="4"/>
  <c r="M87" i="4"/>
  <c r="O87" i="4"/>
  <c r="N87" i="4"/>
  <c r="P87" i="4"/>
  <c r="Q87" i="4"/>
  <c r="L88" i="4"/>
  <c r="M88" i="4"/>
  <c r="N88" i="4"/>
  <c r="O88" i="4"/>
  <c r="P88" i="4"/>
  <c r="Q88" i="4"/>
  <c r="L89" i="4"/>
  <c r="M89" i="4"/>
  <c r="O89" i="4"/>
  <c r="N89" i="4"/>
  <c r="P89" i="4"/>
  <c r="Q89" i="4"/>
  <c r="L90" i="4"/>
  <c r="M90" i="4"/>
  <c r="N90" i="4"/>
  <c r="O90" i="4"/>
  <c r="P90" i="4"/>
  <c r="Q90" i="4"/>
  <c r="L91" i="4"/>
  <c r="M91" i="4"/>
  <c r="O91" i="4"/>
  <c r="N91" i="4"/>
  <c r="P91" i="4"/>
  <c r="Q91" i="4"/>
  <c r="L92" i="4"/>
  <c r="M92" i="4"/>
  <c r="N92" i="4"/>
  <c r="O92" i="4"/>
  <c r="P92" i="4"/>
  <c r="Q92" i="4"/>
  <c r="L93" i="4"/>
  <c r="M93" i="4"/>
  <c r="O93" i="4"/>
  <c r="N93" i="4"/>
  <c r="P93" i="4"/>
  <c r="Q93" i="4"/>
  <c r="L94" i="4"/>
  <c r="M94" i="4"/>
  <c r="O94" i="4"/>
  <c r="N94" i="4"/>
  <c r="P94" i="4"/>
  <c r="Q94" i="4"/>
  <c r="L95" i="4"/>
  <c r="M95" i="4"/>
  <c r="N95" i="4"/>
  <c r="O95" i="4"/>
  <c r="P95" i="4"/>
  <c r="Q95" i="4"/>
  <c r="L96" i="4"/>
  <c r="M96" i="4"/>
  <c r="O96" i="4"/>
  <c r="N96" i="4"/>
  <c r="P96" i="4"/>
  <c r="Q96" i="4"/>
  <c r="L97" i="4"/>
  <c r="M97" i="4"/>
  <c r="N97" i="4"/>
  <c r="O97" i="4"/>
  <c r="P97" i="4"/>
  <c r="Q97" i="4"/>
  <c r="L98" i="4"/>
  <c r="M98" i="4"/>
  <c r="O98" i="4"/>
  <c r="N98" i="4"/>
  <c r="P98" i="4"/>
  <c r="Q98" i="4"/>
  <c r="L99" i="4"/>
  <c r="M99" i="4"/>
  <c r="N99" i="4"/>
  <c r="O99" i="4"/>
  <c r="P99" i="4"/>
  <c r="Q99" i="4"/>
  <c r="L100" i="4"/>
  <c r="M100" i="4"/>
  <c r="O100" i="4"/>
  <c r="N100" i="4"/>
  <c r="P100" i="4"/>
  <c r="Q100" i="4"/>
  <c r="L101" i="4"/>
  <c r="M101" i="4"/>
  <c r="N101" i="4"/>
  <c r="O101" i="4"/>
  <c r="P101" i="4"/>
  <c r="Q101" i="4"/>
  <c r="L102" i="4"/>
  <c r="M102" i="4"/>
  <c r="O102" i="4"/>
  <c r="N102" i="4"/>
  <c r="P102" i="4"/>
  <c r="Q102" i="4"/>
  <c r="L103" i="4"/>
  <c r="M103" i="4"/>
  <c r="N103" i="4"/>
  <c r="O103" i="4"/>
  <c r="P103" i="4"/>
  <c r="Q103" i="4"/>
  <c r="L104" i="4"/>
  <c r="M104" i="4"/>
  <c r="O104" i="4"/>
  <c r="N104" i="4"/>
  <c r="P104" i="4"/>
  <c r="Q104" i="4"/>
  <c r="L105" i="4"/>
  <c r="M105" i="4"/>
  <c r="N105" i="4"/>
  <c r="O105" i="4"/>
  <c r="P105" i="4"/>
  <c r="Q105" i="4"/>
  <c r="L106" i="4"/>
  <c r="M106" i="4"/>
  <c r="O106" i="4"/>
  <c r="N106" i="4"/>
  <c r="P106" i="4"/>
  <c r="Q106" i="4"/>
  <c r="L107" i="4"/>
  <c r="M107" i="4"/>
  <c r="N107" i="4"/>
  <c r="O107" i="4"/>
  <c r="P107" i="4"/>
  <c r="Q107" i="4"/>
  <c r="L108" i="4"/>
  <c r="M108" i="4"/>
  <c r="O108" i="4"/>
  <c r="N108" i="4"/>
  <c r="P108" i="4"/>
  <c r="Q108" i="4"/>
  <c r="L109" i="4"/>
  <c r="M109" i="4"/>
  <c r="N109" i="4"/>
  <c r="O109" i="4"/>
  <c r="P109" i="4"/>
  <c r="Q109" i="4"/>
  <c r="L110" i="4"/>
  <c r="M110" i="4"/>
  <c r="O110" i="4"/>
  <c r="N110" i="4"/>
  <c r="P110" i="4"/>
  <c r="Q110" i="4"/>
  <c r="L111" i="4"/>
  <c r="M111" i="4"/>
  <c r="N111" i="4"/>
  <c r="O111" i="4"/>
  <c r="P111" i="4"/>
  <c r="Q111" i="4"/>
  <c r="L112" i="4"/>
  <c r="M112" i="4"/>
  <c r="O112" i="4"/>
  <c r="N112" i="4"/>
  <c r="P112" i="4"/>
  <c r="Q112" i="4"/>
  <c r="L113" i="4"/>
  <c r="M113" i="4"/>
  <c r="N113" i="4"/>
  <c r="O113" i="4"/>
  <c r="P113" i="4"/>
  <c r="Q113" i="4"/>
  <c r="L114" i="4"/>
  <c r="M114" i="4"/>
  <c r="O114" i="4"/>
  <c r="N114" i="4"/>
  <c r="P114" i="4"/>
  <c r="Q114" i="4"/>
  <c r="L115" i="4"/>
  <c r="M115" i="4"/>
  <c r="N115" i="4"/>
  <c r="O115" i="4"/>
  <c r="P115" i="4"/>
  <c r="Q115" i="4"/>
  <c r="L116" i="4"/>
  <c r="M116" i="4"/>
  <c r="O116" i="4"/>
  <c r="N116" i="4"/>
  <c r="P116" i="4"/>
  <c r="Q116" i="4"/>
  <c r="L117" i="4"/>
  <c r="M117" i="4"/>
  <c r="N117" i="4"/>
  <c r="O117" i="4"/>
  <c r="P117" i="4"/>
  <c r="Q117" i="4"/>
  <c r="B1" i="3"/>
  <c r="B8" i="3"/>
  <c r="B9" i="3"/>
  <c r="C9" i="3"/>
  <c r="D9" i="3"/>
  <c r="D12" i="3"/>
  <c r="E9" i="3"/>
  <c r="F9" i="3"/>
  <c r="F12" i="3"/>
  <c r="G9" i="3"/>
  <c r="H9" i="3"/>
  <c r="H12" i="3"/>
  <c r="I9" i="3"/>
  <c r="J9" i="3"/>
  <c r="J12" i="3"/>
  <c r="K9" i="3"/>
  <c r="L9" i="3"/>
  <c r="L12" i="3"/>
  <c r="M9" i="3"/>
  <c r="N9" i="3"/>
  <c r="N12" i="3"/>
  <c r="O9" i="3"/>
  <c r="P9" i="3"/>
  <c r="P12" i="3"/>
  <c r="Q9" i="3"/>
  <c r="B10" i="3"/>
  <c r="B6" i="5"/>
  <c r="C10" i="3"/>
  <c r="C6" i="5"/>
  <c r="D10" i="3"/>
  <c r="D6" i="5" s="1"/>
  <c r="E10" i="3"/>
  <c r="E6" i="5"/>
  <c r="F10" i="3"/>
  <c r="F6" i="5"/>
  <c r="G10" i="3"/>
  <c r="G6" i="5"/>
  <c r="H10" i="3"/>
  <c r="H6" i="5"/>
  <c r="I10" i="3"/>
  <c r="I6" i="5"/>
  <c r="J10" i="3"/>
  <c r="J6" i="5" s="1"/>
  <c r="K10" i="3"/>
  <c r="K6" i="5" s="1"/>
  <c r="L10" i="3"/>
  <c r="L6" i="5" s="1"/>
  <c r="A12" i="3"/>
  <c r="B12" i="3"/>
  <c r="C12" i="3"/>
  <c r="E12" i="3"/>
  <c r="G12" i="3"/>
  <c r="I12" i="3"/>
  <c r="K12" i="3"/>
  <c r="M12" i="3"/>
  <c r="O12" i="3"/>
  <c r="Q12" i="3"/>
  <c r="L13" i="3"/>
  <c r="M13" i="3"/>
  <c r="N13" i="3"/>
  <c r="O13" i="3"/>
  <c r="P13" i="3"/>
  <c r="Q13" i="3"/>
  <c r="L14" i="3"/>
  <c r="M14" i="3"/>
  <c r="O14" i="3"/>
  <c r="N14" i="3"/>
  <c r="P14" i="3"/>
  <c r="Q14" i="3"/>
  <c r="L15" i="3"/>
  <c r="M15" i="3"/>
  <c r="N15" i="3"/>
  <c r="P15" i="3"/>
  <c r="Q15" i="3"/>
  <c r="L16" i="3"/>
  <c r="M16" i="3"/>
  <c r="N16" i="3"/>
  <c r="O16" i="3"/>
  <c r="P16" i="3"/>
  <c r="Q16" i="3"/>
  <c r="L17" i="3"/>
  <c r="M17" i="3"/>
  <c r="O17" i="3"/>
  <c r="N17" i="3"/>
  <c r="P17" i="3"/>
  <c r="Q17" i="3"/>
  <c r="L18" i="3"/>
  <c r="M18" i="3"/>
  <c r="N18" i="3"/>
  <c r="O18" i="3"/>
  <c r="P18" i="3"/>
  <c r="Q18" i="3"/>
  <c r="L19" i="3"/>
  <c r="M19" i="3"/>
  <c r="N19" i="3"/>
  <c r="P19" i="3"/>
  <c r="Q19" i="3"/>
  <c r="L20" i="3"/>
  <c r="M20" i="3"/>
  <c r="N20" i="3"/>
  <c r="P20" i="3"/>
  <c r="Q20" i="3"/>
  <c r="L21" i="3"/>
  <c r="M21" i="3"/>
  <c r="N21" i="3"/>
  <c r="P21" i="3"/>
  <c r="Q21" i="3"/>
  <c r="L22" i="3"/>
  <c r="M22" i="3"/>
  <c r="N22" i="3"/>
  <c r="P22" i="3"/>
  <c r="Q22" i="3"/>
  <c r="L23" i="3"/>
  <c r="M23" i="3"/>
  <c r="N23" i="3"/>
  <c r="P23" i="3"/>
  <c r="Q23" i="3"/>
  <c r="L24" i="3"/>
  <c r="M24" i="3"/>
  <c r="N24" i="3"/>
  <c r="O24" i="3"/>
  <c r="P24" i="3"/>
  <c r="Q24" i="3"/>
  <c r="L25" i="3"/>
  <c r="M25" i="3"/>
  <c r="N25" i="3"/>
  <c r="P25" i="3"/>
  <c r="Q25" i="3"/>
  <c r="L26" i="3"/>
  <c r="M26" i="3"/>
  <c r="O26" i="3"/>
  <c r="N26" i="3"/>
  <c r="P26" i="3"/>
  <c r="Q26" i="3"/>
  <c r="L27" i="3"/>
  <c r="M27" i="3"/>
  <c r="N27" i="3"/>
  <c r="P27" i="3"/>
  <c r="Q27" i="3"/>
  <c r="L28" i="3"/>
  <c r="M28" i="3"/>
  <c r="N28" i="3"/>
  <c r="O28" i="3" s="1"/>
  <c r="P28" i="3"/>
  <c r="Q28" i="3" s="1"/>
  <c r="L29" i="3"/>
  <c r="M29" i="3"/>
  <c r="O29" i="3"/>
  <c r="N29" i="3"/>
  <c r="P29" i="3"/>
  <c r="Q29" i="3"/>
  <c r="L30" i="3"/>
  <c r="M30" i="3"/>
  <c r="O30" i="3"/>
  <c r="N30" i="3"/>
  <c r="P30" i="3"/>
  <c r="Q30" i="3"/>
  <c r="L31" i="3"/>
  <c r="M31" i="3"/>
  <c r="N31" i="3"/>
  <c r="O31" i="3"/>
  <c r="P31" i="3"/>
  <c r="Q31" i="3"/>
  <c r="L32" i="3"/>
  <c r="M32" i="3"/>
  <c r="O32" i="3"/>
  <c r="N32" i="3"/>
  <c r="P32" i="3"/>
  <c r="Q32" i="3"/>
  <c r="L33" i="3"/>
  <c r="M33" i="3"/>
  <c r="N33" i="3"/>
  <c r="O33" i="3"/>
  <c r="P33" i="3"/>
  <c r="Q33" i="3"/>
  <c r="L34" i="3"/>
  <c r="M34" i="3"/>
  <c r="O34" i="3"/>
  <c r="N34" i="3"/>
  <c r="P34" i="3"/>
  <c r="Q34" i="3"/>
  <c r="L35" i="3"/>
  <c r="M35" i="3"/>
  <c r="N35" i="3"/>
  <c r="O35" i="3"/>
  <c r="P35" i="3"/>
  <c r="Q35" i="3"/>
  <c r="L36" i="3"/>
  <c r="M36" i="3"/>
  <c r="O36" i="3"/>
  <c r="N36" i="3"/>
  <c r="P36" i="3"/>
  <c r="Q36" i="3"/>
  <c r="L37" i="3"/>
  <c r="M37" i="3"/>
  <c r="N37" i="3"/>
  <c r="O37" i="3"/>
  <c r="P37" i="3"/>
  <c r="Q37" i="3"/>
  <c r="L38" i="3"/>
  <c r="M38" i="3"/>
  <c r="O38" i="3"/>
  <c r="N38" i="3"/>
  <c r="P38" i="3"/>
  <c r="Q38" i="3"/>
  <c r="L39" i="3"/>
  <c r="M39" i="3"/>
  <c r="N39" i="3"/>
  <c r="O39" i="3"/>
  <c r="P39" i="3"/>
  <c r="Q39" i="3"/>
  <c r="L40" i="3"/>
  <c r="M40" i="3"/>
  <c r="O40" i="3"/>
  <c r="N40" i="3"/>
  <c r="P40" i="3"/>
  <c r="Q40" i="3"/>
  <c r="L41" i="3"/>
  <c r="M41" i="3"/>
  <c r="N41" i="3"/>
  <c r="O41" i="3"/>
  <c r="P41" i="3"/>
  <c r="Q41" i="3"/>
  <c r="L42" i="3"/>
  <c r="M42" i="3"/>
  <c r="O42" i="3"/>
  <c r="N42" i="3"/>
  <c r="P42" i="3"/>
  <c r="Q42" i="3"/>
  <c r="L43" i="3"/>
  <c r="M43" i="3"/>
  <c r="N43" i="3"/>
  <c r="O43" i="3"/>
  <c r="P43" i="3"/>
  <c r="Q43" i="3"/>
  <c r="L44" i="3"/>
  <c r="M44" i="3"/>
  <c r="O44" i="3"/>
  <c r="N44" i="3"/>
  <c r="P44" i="3"/>
  <c r="Q44" i="3"/>
  <c r="L45" i="3"/>
  <c r="M45" i="3"/>
  <c r="N45" i="3"/>
  <c r="O45" i="3"/>
  <c r="P45" i="3"/>
  <c r="Q45" i="3"/>
  <c r="L46" i="3"/>
  <c r="M46" i="3"/>
  <c r="O46" i="3"/>
  <c r="N46" i="3"/>
  <c r="P46" i="3"/>
  <c r="Q46" i="3"/>
  <c r="L47" i="3"/>
  <c r="M47" i="3"/>
  <c r="N47" i="3"/>
  <c r="O47" i="3"/>
  <c r="P47" i="3"/>
  <c r="Q47" i="3"/>
  <c r="L48" i="3"/>
  <c r="M48" i="3"/>
  <c r="O48" i="3"/>
  <c r="N48" i="3"/>
  <c r="P48" i="3"/>
  <c r="Q48" i="3"/>
  <c r="L49" i="3"/>
  <c r="M49" i="3"/>
  <c r="N49" i="3"/>
  <c r="O49" i="3"/>
  <c r="P49" i="3"/>
  <c r="Q49" i="3"/>
  <c r="L50" i="3"/>
  <c r="M50" i="3"/>
  <c r="O50" i="3"/>
  <c r="N50" i="3"/>
  <c r="P50" i="3"/>
  <c r="Q50" i="3"/>
  <c r="L51" i="3"/>
  <c r="M51" i="3"/>
  <c r="N51" i="3"/>
  <c r="O51" i="3"/>
  <c r="P51" i="3"/>
  <c r="Q51" i="3"/>
  <c r="L52" i="3"/>
  <c r="M52" i="3"/>
  <c r="O52" i="3"/>
  <c r="N52" i="3"/>
  <c r="P52" i="3"/>
  <c r="Q52" i="3"/>
  <c r="L53" i="3"/>
  <c r="M53" i="3"/>
  <c r="N53" i="3"/>
  <c r="O53" i="3"/>
  <c r="P53" i="3"/>
  <c r="Q53" i="3"/>
  <c r="L54" i="3"/>
  <c r="M54" i="3"/>
  <c r="O54" i="3"/>
  <c r="N54" i="3"/>
  <c r="P54" i="3"/>
  <c r="Q54" i="3"/>
  <c r="L55" i="3"/>
  <c r="M55" i="3"/>
  <c r="N55" i="3"/>
  <c r="O55" i="3"/>
  <c r="P55" i="3"/>
  <c r="Q55" i="3"/>
  <c r="L56" i="3"/>
  <c r="M56" i="3"/>
  <c r="O56" i="3"/>
  <c r="N56" i="3"/>
  <c r="P56" i="3"/>
  <c r="Q56" i="3"/>
  <c r="L57" i="3"/>
  <c r="M57" i="3"/>
  <c r="N57" i="3"/>
  <c r="O57" i="3"/>
  <c r="P57" i="3"/>
  <c r="Q57" i="3"/>
  <c r="L58" i="3"/>
  <c r="M58" i="3"/>
  <c r="O58" i="3"/>
  <c r="N58" i="3"/>
  <c r="P58" i="3"/>
  <c r="Q58" i="3"/>
  <c r="L59" i="3"/>
  <c r="M59" i="3"/>
  <c r="N59" i="3"/>
  <c r="O59" i="3"/>
  <c r="P59" i="3"/>
  <c r="Q59" i="3"/>
  <c r="L60" i="3"/>
  <c r="M60" i="3"/>
  <c r="O60" i="3"/>
  <c r="N60" i="3"/>
  <c r="P60" i="3"/>
  <c r="Q60" i="3"/>
  <c r="L61" i="3"/>
  <c r="M61" i="3"/>
  <c r="N61" i="3"/>
  <c r="O61" i="3"/>
  <c r="P61" i="3"/>
  <c r="Q61" i="3"/>
  <c r="L62" i="3"/>
  <c r="M62" i="3"/>
  <c r="O62" i="3"/>
  <c r="N62" i="3"/>
  <c r="P62" i="3"/>
  <c r="Q62" i="3"/>
  <c r="L63" i="3"/>
  <c r="M63" i="3"/>
  <c r="N63" i="3"/>
  <c r="O63" i="3"/>
  <c r="P63" i="3"/>
  <c r="Q63" i="3"/>
  <c r="L64" i="3"/>
  <c r="M64" i="3"/>
  <c r="O64" i="3"/>
  <c r="N64" i="3"/>
  <c r="P64" i="3"/>
  <c r="Q64" i="3"/>
  <c r="L65" i="3"/>
  <c r="M65" i="3"/>
  <c r="N65" i="3"/>
  <c r="O65" i="3"/>
  <c r="P65" i="3"/>
  <c r="Q65" i="3"/>
  <c r="L66" i="3"/>
  <c r="M66" i="3"/>
  <c r="O66" i="3"/>
  <c r="N66" i="3"/>
  <c r="P66" i="3"/>
  <c r="Q66" i="3"/>
  <c r="L67" i="3"/>
  <c r="M67" i="3"/>
  <c r="N67" i="3"/>
  <c r="O67" i="3"/>
  <c r="P67" i="3"/>
  <c r="Q67" i="3"/>
  <c r="L68" i="3"/>
  <c r="M68" i="3"/>
  <c r="O68" i="3"/>
  <c r="N68" i="3"/>
  <c r="P68" i="3"/>
  <c r="Q68" i="3"/>
  <c r="L69" i="3"/>
  <c r="M69" i="3"/>
  <c r="N69" i="3"/>
  <c r="O69" i="3"/>
  <c r="P69" i="3"/>
  <c r="Q69" i="3"/>
  <c r="L70" i="3"/>
  <c r="M70" i="3"/>
  <c r="O70" i="3"/>
  <c r="N70" i="3"/>
  <c r="P70" i="3"/>
  <c r="Q70" i="3"/>
  <c r="L71" i="3"/>
  <c r="M71" i="3"/>
  <c r="N71" i="3"/>
  <c r="O71" i="3"/>
  <c r="P71" i="3"/>
  <c r="Q71" i="3"/>
  <c r="L72" i="3"/>
  <c r="M72" i="3"/>
  <c r="O72" i="3"/>
  <c r="N72" i="3"/>
  <c r="P72" i="3"/>
  <c r="Q72" i="3"/>
  <c r="L73" i="3"/>
  <c r="M73" i="3"/>
  <c r="N73" i="3"/>
  <c r="O73" i="3"/>
  <c r="P73" i="3"/>
  <c r="Q73" i="3"/>
  <c r="L74" i="3"/>
  <c r="M74" i="3"/>
  <c r="O74" i="3"/>
  <c r="N74" i="3"/>
  <c r="P74" i="3"/>
  <c r="Q74" i="3"/>
  <c r="L75" i="3"/>
  <c r="M75" i="3"/>
  <c r="N75" i="3"/>
  <c r="O75" i="3"/>
  <c r="P75" i="3"/>
  <c r="Q75" i="3"/>
  <c r="L76" i="3"/>
  <c r="M76" i="3"/>
  <c r="O76" i="3"/>
  <c r="N76" i="3"/>
  <c r="P76" i="3"/>
  <c r="Q76" i="3"/>
  <c r="L77" i="3"/>
  <c r="M77" i="3"/>
  <c r="N77" i="3"/>
  <c r="O77" i="3"/>
  <c r="P77" i="3"/>
  <c r="Q77" i="3"/>
  <c r="L78" i="3"/>
  <c r="M78" i="3"/>
  <c r="O78" i="3"/>
  <c r="N78" i="3"/>
  <c r="P78" i="3"/>
  <c r="Q78" i="3"/>
  <c r="L79" i="3"/>
  <c r="M79" i="3"/>
  <c r="N79" i="3"/>
  <c r="O79" i="3"/>
  <c r="P79" i="3"/>
  <c r="Q79" i="3"/>
  <c r="L80" i="3"/>
  <c r="M80" i="3"/>
  <c r="O80" i="3"/>
  <c r="N80" i="3"/>
  <c r="P80" i="3"/>
  <c r="Q80" i="3"/>
  <c r="L81" i="3"/>
  <c r="M81" i="3"/>
  <c r="N81" i="3"/>
  <c r="O81" i="3"/>
  <c r="P81" i="3"/>
  <c r="Q81" i="3"/>
  <c r="L82" i="3"/>
  <c r="M82" i="3"/>
  <c r="O82" i="3"/>
  <c r="N82" i="3"/>
  <c r="P82" i="3"/>
  <c r="Q82" i="3"/>
  <c r="L83" i="3"/>
  <c r="M83" i="3"/>
  <c r="N83" i="3"/>
  <c r="O83" i="3"/>
  <c r="P83" i="3"/>
  <c r="Q83" i="3"/>
  <c r="L84" i="3"/>
  <c r="M84" i="3"/>
  <c r="O84" i="3"/>
  <c r="N84" i="3"/>
  <c r="P84" i="3"/>
  <c r="Q84" i="3"/>
  <c r="L85" i="3"/>
  <c r="M85" i="3"/>
  <c r="N85" i="3"/>
  <c r="O85" i="3"/>
  <c r="P85" i="3"/>
  <c r="Q85" i="3"/>
  <c r="L86" i="3"/>
  <c r="M86" i="3"/>
  <c r="O86" i="3"/>
  <c r="N86" i="3"/>
  <c r="P86" i="3"/>
  <c r="Q86" i="3"/>
  <c r="L87" i="3"/>
  <c r="M87" i="3"/>
  <c r="N87" i="3"/>
  <c r="O87" i="3"/>
  <c r="P87" i="3"/>
  <c r="Q87" i="3"/>
  <c r="L88" i="3"/>
  <c r="M88" i="3"/>
  <c r="O88" i="3"/>
  <c r="N88" i="3"/>
  <c r="P88" i="3"/>
  <c r="Q88" i="3"/>
  <c r="L89" i="3"/>
  <c r="M89" i="3"/>
  <c r="N89" i="3"/>
  <c r="O89" i="3"/>
  <c r="P89" i="3"/>
  <c r="Q89" i="3"/>
  <c r="L90" i="3"/>
  <c r="M90" i="3"/>
  <c r="O90" i="3"/>
  <c r="N90" i="3"/>
  <c r="P90" i="3"/>
  <c r="Q90" i="3"/>
  <c r="L91" i="3"/>
  <c r="M91" i="3"/>
  <c r="N91" i="3"/>
  <c r="O91" i="3"/>
  <c r="P91" i="3"/>
  <c r="Q91" i="3"/>
  <c r="L92" i="3"/>
  <c r="M92" i="3"/>
  <c r="O92" i="3"/>
  <c r="N92" i="3"/>
  <c r="P92" i="3"/>
  <c r="Q92" i="3"/>
  <c r="L93" i="3"/>
  <c r="M93" i="3"/>
  <c r="N93" i="3"/>
  <c r="O93" i="3"/>
  <c r="P93" i="3"/>
  <c r="Q93" i="3"/>
  <c r="L94" i="3"/>
  <c r="M94" i="3"/>
  <c r="O94" i="3"/>
  <c r="N94" i="3"/>
  <c r="P94" i="3"/>
  <c r="Q94" i="3"/>
  <c r="L95" i="3"/>
  <c r="M95" i="3"/>
  <c r="N95" i="3"/>
  <c r="O95" i="3"/>
  <c r="P95" i="3"/>
  <c r="Q95" i="3"/>
  <c r="L96" i="3"/>
  <c r="M96" i="3"/>
  <c r="O96" i="3"/>
  <c r="N96" i="3"/>
  <c r="P96" i="3"/>
  <c r="Q96" i="3"/>
  <c r="L97" i="3"/>
  <c r="M97" i="3"/>
  <c r="N97" i="3"/>
  <c r="O97" i="3"/>
  <c r="P97" i="3"/>
  <c r="Q97" i="3"/>
  <c r="L98" i="3"/>
  <c r="M98" i="3"/>
  <c r="O98" i="3"/>
  <c r="N98" i="3"/>
  <c r="P98" i="3"/>
  <c r="Q98" i="3"/>
  <c r="L99" i="3"/>
  <c r="M99" i="3"/>
  <c r="N99" i="3"/>
  <c r="O99" i="3"/>
  <c r="P99" i="3"/>
  <c r="Q99" i="3"/>
  <c r="L100" i="3"/>
  <c r="M100" i="3"/>
  <c r="O100" i="3"/>
  <c r="N100" i="3"/>
  <c r="P100" i="3"/>
  <c r="Q100" i="3"/>
  <c r="L101" i="3"/>
  <c r="M101" i="3"/>
  <c r="N101" i="3"/>
  <c r="O101" i="3"/>
  <c r="P101" i="3"/>
  <c r="Q101" i="3"/>
  <c r="L102" i="3"/>
  <c r="M102" i="3"/>
  <c r="O102" i="3"/>
  <c r="N102" i="3"/>
  <c r="P102" i="3"/>
  <c r="Q102" i="3"/>
  <c r="L103" i="3"/>
  <c r="M103" i="3"/>
  <c r="N103" i="3"/>
  <c r="O103" i="3"/>
  <c r="P103" i="3"/>
  <c r="Q103" i="3"/>
  <c r="L104" i="3"/>
  <c r="M104" i="3"/>
  <c r="O104" i="3"/>
  <c r="N104" i="3"/>
  <c r="P104" i="3"/>
  <c r="Q104" i="3"/>
  <c r="L105" i="3"/>
  <c r="M105" i="3"/>
  <c r="N105" i="3"/>
  <c r="O105" i="3"/>
  <c r="P105" i="3"/>
  <c r="Q105" i="3"/>
  <c r="L106" i="3"/>
  <c r="M106" i="3"/>
  <c r="O106" i="3"/>
  <c r="N106" i="3"/>
  <c r="P106" i="3"/>
  <c r="Q106" i="3"/>
  <c r="L107" i="3"/>
  <c r="M107" i="3"/>
  <c r="N107" i="3"/>
  <c r="O107" i="3"/>
  <c r="P107" i="3"/>
  <c r="Q107" i="3"/>
  <c r="L108" i="3"/>
  <c r="M108" i="3"/>
  <c r="O108" i="3"/>
  <c r="N108" i="3"/>
  <c r="P108" i="3"/>
  <c r="Q108" i="3"/>
  <c r="L109" i="3"/>
  <c r="M109" i="3"/>
  <c r="N109" i="3"/>
  <c r="O109" i="3"/>
  <c r="P109" i="3"/>
  <c r="Q109" i="3"/>
  <c r="L110" i="3"/>
  <c r="M110" i="3"/>
  <c r="O110" i="3"/>
  <c r="N110" i="3"/>
  <c r="P110" i="3"/>
  <c r="Q110" i="3"/>
  <c r="L111" i="3"/>
  <c r="M111" i="3"/>
  <c r="N111" i="3"/>
  <c r="O111" i="3"/>
  <c r="P111" i="3"/>
  <c r="Q111" i="3"/>
  <c r="L112" i="3"/>
  <c r="M112" i="3"/>
  <c r="O112" i="3"/>
  <c r="N112" i="3"/>
  <c r="P112" i="3"/>
  <c r="Q112" i="3"/>
  <c r="L113" i="3"/>
  <c r="M113" i="3"/>
  <c r="N113" i="3"/>
  <c r="O113" i="3"/>
  <c r="P113" i="3"/>
  <c r="Q113" i="3"/>
  <c r="L114" i="3"/>
  <c r="M114" i="3"/>
  <c r="O114" i="3"/>
  <c r="N114" i="3"/>
  <c r="P114" i="3"/>
  <c r="Q114" i="3"/>
  <c r="L115" i="3"/>
  <c r="M115" i="3"/>
  <c r="N115" i="3"/>
  <c r="O115" i="3"/>
  <c r="P115" i="3"/>
  <c r="Q115" i="3"/>
  <c r="L116" i="3"/>
  <c r="M116" i="3"/>
  <c r="O116" i="3"/>
  <c r="N116" i="3"/>
  <c r="P116" i="3"/>
  <c r="Q116" i="3"/>
  <c r="L117" i="3"/>
  <c r="M117" i="3"/>
  <c r="N117" i="3"/>
  <c r="O117" i="3"/>
  <c r="P117" i="3"/>
  <c r="Q117" i="3"/>
  <c r="B1" i="2"/>
  <c r="B8" i="2"/>
  <c r="B9" i="2"/>
  <c r="C9" i="2"/>
  <c r="D9" i="2"/>
  <c r="E9" i="2"/>
  <c r="E12" i="2"/>
  <c r="F9" i="2"/>
  <c r="F12" i="2"/>
  <c r="G9" i="2"/>
  <c r="H9" i="2"/>
  <c r="I9" i="2"/>
  <c r="I12" i="2"/>
  <c r="J9" i="2"/>
  <c r="J12" i="2"/>
  <c r="K9" i="2"/>
  <c r="L9" i="2"/>
  <c r="M9" i="2"/>
  <c r="M12" i="2"/>
  <c r="N9" i="2"/>
  <c r="N12" i="2"/>
  <c r="O9" i="2"/>
  <c r="P9" i="2"/>
  <c r="Q9" i="2"/>
  <c r="Q12" i="2"/>
  <c r="B10" i="2"/>
  <c r="B5" i="5"/>
  <c r="C10" i="2"/>
  <c r="C5" i="5"/>
  <c r="D10" i="2"/>
  <c r="D5" i="5" s="1"/>
  <c r="E10" i="2"/>
  <c r="E5" i="5"/>
  <c r="F10" i="2"/>
  <c r="F5" i="5"/>
  <c r="G10" i="2"/>
  <c r="G5" i="5"/>
  <c r="H10" i="2"/>
  <c r="H5" i="5"/>
  <c r="I10" i="2"/>
  <c r="I5" i="5"/>
  <c r="J10" i="2"/>
  <c r="P10" i="2" s="1"/>
  <c r="P5" i="5" s="1"/>
  <c r="J5" i="5"/>
  <c r="K10" i="2"/>
  <c r="K5" i="5" s="1"/>
  <c r="L10" i="2"/>
  <c r="L5" i="5"/>
  <c r="M10" i="2"/>
  <c r="M5" i="5"/>
  <c r="A12" i="2"/>
  <c r="B12" i="2"/>
  <c r="C12" i="2"/>
  <c r="D12" i="2"/>
  <c r="G12" i="2"/>
  <c r="H12" i="2"/>
  <c r="K12" i="2"/>
  <c r="L12" i="2"/>
  <c r="O12" i="2"/>
  <c r="P12" i="2"/>
  <c r="L13" i="2"/>
  <c r="M13" i="2"/>
  <c r="O13" i="2"/>
  <c r="N13" i="2"/>
  <c r="P13" i="2"/>
  <c r="Q13" i="2"/>
  <c r="L14" i="2"/>
  <c r="M14" i="2"/>
  <c r="N14" i="2"/>
  <c r="P14" i="2"/>
  <c r="Q14" i="2"/>
  <c r="L15" i="2"/>
  <c r="M15" i="2"/>
  <c r="N15" i="2"/>
  <c r="P15" i="2"/>
  <c r="Q15" i="2"/>
  <c r="L16" i="2"/>
  <c r="M16" i="2"/>
  <c r="N16" i="2"/>
  <c r="P16" i="2"/>
  <c r="Q16" i="2"/>
  <c r="L17" i="2"/>
  <c r="M17" i="2"/>
  <c r="N17" i="2"/>
  <c r="P17" i="2"/>
  <c r="Q17" i="2"/>
  <c r="L18" i="2"/>
  <c r="M18" i="2"/>
  <c r="N18" i="2"/>
  <c r="P18" i="2"/>
  <c r="Q18" i="2"/>
  <c r="L19" i="2"/>
  <c r="M19" i="2"/>
  <c r="N19" i="2"/>
  <c r="P19" i="2"/>
  <c r="Q19" i="2"/>
  <c r="L20" i="2"/>
  <c r="M20" i="2"/>
  <c r="N20" i="2"/>
  <c r="P20" i="2"/>
  <c r="Q20" i="2"/>
  <c r="L21" i="2"/>
  <c r="M21" i="2"/>
  <c r="N21" i="2"/>
  <c r="P21" i="2"/>
  <c r="Q21" i="2"/>
  <c r="L22" i="2"/>
  <c r="M22" i="2"/>
  <c r="N22" i="2"/>
  <c r="P22" i="2"/>
  <c r="Q22" i="2"/>
  <c r="L23" i="2"/>
  <c r="M23" i="2"/>
  <c r="N23" i="2"/>
  <c r="P23" i="2"/>
  <c r="Q23" i="2"/>
  <c r="L24" i="2"/>
  <c r="M24" i="2"/>
  <c r="N24" i="2"/>
  <c r="P24" i="2"/>
  <c r="Q24" i="2"/>
  <c r="L25" i="2"/>
  <c r="M25" i="2"/>
  <c r="N25" i="2"/>
  <c r="P25" i="2"/>
  <c r="Q25" i="2"/>
  <c r="L26" i="2"/>
  <c r="M26" i="2"/>
  <c r="N26" i="2"/>
  <c r="O26" i="2"/>
  <c r="P26" i="2"/>
  <c r="Q26" i="2"/>
  <c r="L27" i="2"/>
  <c r="M27" i="2"/>
  <c r="N27" i="2"/>
  <c r="P27" i="2"/>
  <c r="Q27" i="2"/>
  <c r="L28" i="2"/>
  <c r="M28" i="2"/>
  <c r="N28" i="2"/>
  <c r="P28" i="2"/>
  <c r="Q28" i="2"/>
  <c r="L29" i="2"/>
  <c r="M29" i="2"/>
  <c r="N29" i="2"/>
  <c r="P29" i="2"/>
  <c r="Q29" i="2"/>
  <c r="L30" i="2"/>
  <c r="M30" i="2"/>
  <c r="N30" i="2"/>
  <c r="P30" i="2"/>
  <c r="Q30" i="2"/>
  <c r="L31" i="2"/>
  <c r="M31" i="2"/>
  <c r="N31" i="2"/>
  <c r="O31" i="2" s="1"/>
  <c r="P31" i="2"/>
  <c r="Q31" i="2" s="1"/>
  <c r="L32" i="2"/>
  <c r="M32" i="2"/>
  <c r="N32" i="2"/>
  <c r="P32" i="2"/>
  <c r="Q32" i="2"/>
  <c r="L33" i="2"/>
  <c r="M33" i="2"/>
  <c r="N33" i="2"/>
  <c r="P33" i="2"/>
  <c r="Q33" i="2"/>
  <c r="L34" i="2"/>
  <c r="M34" i="2"/>
  <c r="N34" i="2"/>
  <c r="P34" i="2"/>
  <c r="Q34" i="2"/>
  <c r="L35" i="2"/>
  <c r="M35" i="2"/>
  <c r="O35" i="2"/>
  <c r="N35" i="2"/>
  <c r="P35" i="2"/>
  <c r="Q35" i="2"/>
  <c r="L36" i="2"/>
  <c r="M36" i="2"/>
  <c r="N36" i="2"/>
  <c r="O36" i="2"/>
  <c r="P36" i="2"/>
  <c r="Q36" i="2"/>
  <c r="L37" i="2"/>
  <c r="M37" i="2"/>
  <c r="O37" i="2"/>
  <c r="N37" i="2"/>
  <c r="P37" i="2"/>
  <c r="Q37" i="2"/>
  <c r="L38" i="2"/>
  <c r="M38" i="2"/>
  <c r="N38" i="2"/>
  <c r="O38" i="2"/>
  <c r="P38" i="2"/>
  <c r="Q38" i="2"/>
  <c r="L39" i="2"/>
  <c r="M39" i="2"/>
  <c r="O39" i="2"/>
  <c r="N39" i="2"/>
  <c r="P39" i="2"/>
  <c r="Q39" i="2"/>
  <c r="L40" i="2"/>
  <c r="M40" i="2"/>
  <c r="N40" i="2"/>
  <c r="O40" i="2"/>
  <c r="P40" i="2"/>
  <c r="Q40" i="2"/>
  <c r="L41" i="2"/>
  <c r="M41" i="2"/>
  <c r="O41" i="2"/>
  <c r="N41" i="2"/>
  <c r="P41" i="2"/>
  <c r="Q41" i="2"/>
  <c r="L42" i="2"/>
  <c r="M42" i="2"/>
  <c r="N42" i="2"/>
  <c r="O42" i="2"/>
  <c r="P42" i="2"/>
  <c r="Q42" i="2"/>
  <c r="L43" i="2"/>
  <c r="M43" i="2"/>
  <c r="O43" i="2"/>
  <c r="N43" i="2"/>
  <c r="P43" i="2"/>
  <c r="Q43" i="2"/>
  <c r="L44" i="2"/>
  <c r="M44" i="2"/>
  <c r="N44" i="2"/>
  <c r="O44" i="2"/>
  <c r="P44" i="2"/>
  <c r="Q44" i="2"/>
  <c r="L45" i="2"/>
  <c r="M45" i="2"/>
  <c r="O45" i="2"/>
  <c r="N45" i="2"/>
  <c r="P45" i="2"/>
  <c r="Q45" i="2"/>
  <c r="L46" i="2"/>
  <c r="M46" i="2"/>
  <c r="N46" i="2"/>
  <c r="O46" i="2"/>
  <c r="P46" i="2"/>
  <c r="Q46" i="2"/>
  <c r="L47" i="2"/>
  <c r="M47" i="2"/>
  <c r="O47" i="2"/>
  <c r="N47" i="2"/>
  <c r="P47" i="2"/>
  <c r="Q47" i="2"/>
  <c r="L48" i="2"/>
  <c r="M48" i="2"/>
  <c r="N48" i="2"/>
  <c r="O48" i="2"/>
  <c r="P48" i="2"/>
  <c r="Q48" i="2"/>
  <c r="L49" i="2"/>
  <c r="M49" i="2"/>
  <c r="O49" i="2"/>
  <c r="N49" i="2"/>
  <c r="P49" i="2"/>
  <c r="Q49" i="2"/>
  <c r="L50" i="2"/>
  <c r="M50" i="2"/>
  <c r="N50" i="2"/>
  <c r="O50" i="2"/>
  <c r="P50" i="2"/>
  <c r="Q50" i="2"/>
  <c r="L51" i="2"/>
  <c r="M51" i="2"/>
  <c r="O51" i="2"/>
  <c r="N51" i="2"/>
  <c r="P51" i="2"/>
  <c r="Q51" i="2"/>
  <c r="L52" i="2"/>
  <c r="M52" i="2"/>
  <c r="N52" i="2"/>
  <c r="O52" i="2"/>
  <c r="P52" i="2"/>
  <c r="Q52" i="2"/>
  <c r="L53" i="2"/>
  <c r="M53" i="2"/>
  <c r="O53" i="2"/>
  <c r="N53" i="2"/>
  <c r="P53" i="2"/>
  <c r="Q53" i="2"/>
  <c r="L54" i="2"/>
  <c r="M54" i="2"/>
  <c r="N54" i="2"/>
  <c r="O54" i="2"/>
  <c r="P54" i="2"/>
  <c r="Q54" i="2"/>
  <c r="L55" i="2"/>
  <c r="M55" i="2"/>
  <c r="O55" i="2"/>
  <c r="N55" i="2"/>
  <c r="P55" i="2"/>
  <c r="Q55" i="2"/>
  <c r="L56" i="2"/>
  <c r="M56" i="2"/>
  <c r="N56" i="2"/>
  <c r="O56" i="2"/>
  <c r="P56" i="2"/>
  <c r="Q56" i="2"/>
  <c r="L57" i="2"/>
  <c r="M57" i="2"/>
  <c r="O57" i="2"/>
  <c r="N57" i="2"/>
  <c r="P57" i="2"/>
  <c r="Q57" i="2"/>
  <c r="L58" i="2"/>
  <c r="M58" i="2"/>
  <c r="N58" i="2"/>
  <c r="O58" i="2"/>
  <c r="P58" i="2"/>
  <c r="Q58" i="2"/>
  <c r="L59" i="2"/>
  <c r="M59" i="2"/>
  <c r="O59" i="2"/>
  <c r="N59" i="2"/>
  <c r="P59" i="2"/>
  <c r="Q59" i="2"/>
  <c r="L60" i="2"/>
  <c r="M60" i="2"/>
  <c r="N60" i="2"/>
  <c r="O60" i="2"/>
  <c r="P60" i="2"/>
  <c r="Q60" i="2"/>
  <c r="L61" i="2"/>
  <c r="M61" i="2"/>
  <c r="O61" i="2"/>
  <c r="N61" i="2"/>
  <c r="P61" i="2"/>
  <c r="Q61" i="2"/>
  <c r="L62" i="2"/>
  <c r="M62" i="2"/>
  <c r="N62" i="2"/>
  <c r="O62" i="2"/>
  <c r="P62" i="2"/>
  <c r="Q62" i="2"/>
  <c r="L63" i="2"/>
  <c r="M63" i="2"/>
  <c r="O63" i="2"/>
  <c r="N63" i="2"/>
  <c r="P63" i="2"/>
  <c r="Q63" i="2"/>
  <c r="L64" i="2"/>
  <c r="M64" i="2"/>
  <c r="N64" i="2"/>
  <c r="O64" i="2"/>
  <c r="P64" i="2"/>
  <c r="Q64" i="2"/>
  <c r="L65" i="2"/>
  <c r="M65" i="2"/>
  <c r="O65" i="2"/>
  <c r="N65" i="2"/>
  <c r="P65" i="2"/>
  <c r="Q65" i="2"/>
  <c r="L66" i="2"/>
  <c r="M66" i="2"/>
  <c r="N66" i="2"/>
  <c r="O66" i="2"/>
  <c r="P66" i="2"/>
  <c r="Q66" i="2"/>
  <c r="L67" i="2"/>
  <c r="M67" i="2"/>
  <c r="O67" i="2"/>
  <c r="N67" i="2"/>
  <c r="P67" i="2"/>
  <c r="Q67" i="2"/>
  <c r="L68" i="2"/>
  <c r="M68" i="2"/>
  <c r="N68" i="2"/>
  <c r="O68" i="2"/>
  <c r="P68" i="2"/>
  <c r="Q68" i="2"/>
  <c r="L69" i="2"/>
  <c r="M69" i="2"/>
  <c r="O69" i="2"/>
  <c r="N69" i="2"/>
  <c r="P69" i="2"/>
  <c r="Q69" i="2"/>
  <c r="L70" i="2"/>
  <c r="M70" i="2"/>
  <c r="N70" i="2"/>
  <c r="O70" i="2"/>
  <c r="P70" i="2"/>
  <c r="Q70" i="2"/>
  <c r="L71" i="2"/>
  <c r="M71" i="2"/>
  <c r="O71" i="2"/>
  <c r="N71" i="2"/>
  <c r="P71" i="2"/>
  <c r="Q71" i="2"/>
  <c r="L72" i="2"/>
  <c r="M72" i="2"/>
  <c r="N72" i="2"/>
  <c r="O72" i="2"/>
  <c r="P72" i="2"/>
  <c r="Q72" i="2"/>
  <c r="L73" i="2"/>
  <c r="M73" i="2"/>
  <c r="O73" i="2"/>
  <c r="N73" i="2"/>
  <c r="P73" i="2"/>
  <c r="Q73" i="2"/>
  <c r="L74" i="2"/>
  <c r="M74" i="2"/>
  <c r="N74" i="2"/>
  <c r="O74" i="2"/>
  <c r="P74" i="2"/>
  <c r="Q74" i="2"/>
  <c r="L75" i="2"/>
  <c r="M75" i="2"/>
  <c r="O75" i="2"/>
  <c r="N75" i="2"/>
  <c r="P75" i="2"/>
  <c r="Q75" i="2"/>
  <c r="L76" i="2"/>
  <c r="M76" i="2"/>
  <c r="N76" i="2"/>
  <c r="O76" i="2"/>
  <c r="P76" i="2"/>
  <c r="Q76" i="2"/>
  <c r="L77" i="2"/>
  <c r="M77" i="2"/>
  <c r="O77" i="2"/>
  <c r="N77" i="2"/>
  <c r="P77" i="2"/>
  <c r="Q77" i="2"/>
  <c r="L78" i="2"/>
  <c r="M78" i="2"/>
  <c r="N78" i="2"/>
  <c r="O78" i="2"/>
  <c r="P78" i="2"/>
  <c r="Q78" i="2"/>
  <c r="L79" i="2"/>
  <c r="M79" i="2"/>
  <c r="O79" i="2"/>
  <c r="N79" i="2"/>
  <c r="P79" i="2"/>
  <c r="Q79" i="2"/>
  <c r="L80" i="2"/>
  <c r="M80" i="2"/>
  <c r="N80" i="2"/>
  <c r="O80" i="2"/>
  <c r="P80" i="2"/>
  <c r="Q80" i="2"/>
  <c r="L81" i="2"/>
  <c r="M81" i="2"/>
  <c r="O81" i="2"/>
  <c r="N81" i="2"/>
  <c r="P81" i="2"/>
  <c r="Q81" i="2"/>
  <c r="L82" i="2"/>
  <c r="M82" i="2"/>
  <c r="N82" i="2"/>
  <c r="O82" i="2"/>
  <c r="P82" i="2"/>
  <c r="Q82" i="2"/>
  <c r="L83" i="2"/>
  <c r="M83" i="2"/>
  <c r="O83" i="2"/>
  <c r="N83" i="2"/>
  <c r="P83" i="2"/>
  <c r="Q83" i="2"/>
  <c r="L84" i="2"/>
  <c r="M84" i="2"/>
  <c r="N84" i="2"/>
  <c r="O84" i="2"/>
  <c r="P84" i="2"/>
  <c r="Q84" i="2"/>
  <c r="L85" i="2"/>
  <c r="M85" i="2"/>
  <c r="O85" i="2"/>
  <c r="N85" i="2"/>
  <c r="P85" i="2"/>
  <c r="Q85" i="2"/>
  <c r="L86" i="2"/>
  <c r="M86" i="2"/>
  <c r="N86" i="2"/>
  <c r="O86" i="2"/>
  <c r="P86" i="2"/>
  <c r="Q86" i="2"/>
  <c r="L87" i="2"/>
  <c r="M87" i="2"/>
  <c r="O87" i="2"/>
  <c r="N87" i="2"/>
  <c r="P87" i="2"/>
  <c r="Q87" i="2"/>
  <c r="L88" i="2"/>
  <c r="M88" i="2"/>
  <c r="N88" i="2"/>
  <c r="O88" i="2"/>
  <c r="P88" i="2"/>
  <c r="Q88" i="2"/>
  <c r="L89" i="2"/>
  <c r="M89" i="2"/>
  <c r="O89" i="2"/>
  <c r="N89" i="2"/>
  <c r="P89" i="2"/>
  <c r="Q89" i="2"/>
  <c r="L90" i="2"/>
  <c r="M90" i="2"/>
  <c r="N90" i="2"/>
  <c r="O90" i="2"/>
  <c r="P90" i="2"/>
  <c r="Q90" i="2"/>
  <c r="L91" i="2"/>
  <c r="M91" i="2"/>
  <c r="O91" i="2"/>
  <c r="N91" i="2"/>
  <c r="P91" i="2"/>
  <c r="Q91" i="2"/>
  <c r="L92" i="2"/>
  <c r="M92" i="2"/>
  <c r="N92" i="2"/>
  <c r="O92" i="2"/>
  <c r="P92" i="2"/>
  <c r="Q92" i="2"/>
  <c r="L93" i="2"/>
  <c r="M93" i="2"/>
  <c r="O93" i="2"/>
  <c r="N93" i="2"/>
  <c r="P93" i="2"/>
  <c r="Q93" i="2"/>
  <c r="L94" i="2"/>
  <c r="M94" i="2"/>
  <c r="N94" i="2"/>
  <c r="O94" i="2"/>
  <c r="P94" i="2"/>
  <c r="Q94" i="2"/>
  <c r="L95" i="2"/>
  <c r="M95" i="2"/>
  <c r="O95" i="2"/>
  <c r="N95" i="2"/>
  <c r="P95" i="2"/>
  <c r="Q95" i="2"/>
  <c r="L96" i="2"/>
  <c r="M96" i="2"/>
  <c r="N96" i="2"/>
  <c r="O96" i="2"/>
  <c r="P96" i="2"/>
  <c r="Q96" i="2"/>
  <c r="L97" i="2"/>
  <c r="M97" i="2"/>
  <c r="O97" i="2"/>
  <c r="N97" i="2"/>
  <c r="P97" i="2"/>
  <c r="Q97" i="2"/>
  <c r="L98" i="2"/>
  <c r="M98" i="2"/>
  <c r="N98" i="2"/>
  <c r="O98" i="2"/>
  <c r="P98" i="2"/>
  <c r="Q98" i="2"/>
  <c r="L99" i="2"/>
  <c r="M99" i="2"/>
  <c r="O99" i="2"/>
  <c r="N99" i="2"/>
  <c r="P99" i="2"/>
  <c r="Q99" i="2"/>
  <c r="L100" i="2"/>
  <c r="M100" i="2"/>
  <c r="N100" i="2"/>
  <c r="O100" i="2"/>
  <c r="P100" i="2"/>
  <c r="Q100" i="2"/>
  <c r="L101" i="2"/>
  <c r="M101" i="2"/>
  <c r="O101" i="2"/>
  <c r="N101" i="2"/>
  <c r="P101" i="2"/>
  <c r="Q101" i="2"/>
  <c r="L102" i="2"/>
  <c r="M102" i="2"/>
  <c r="N102" i="2"/>
  <c r="O102" i="2"/>
  <c r="P102" i="2"/>
  <c r="Q102" i="2"/>
  <c r="L103" i="2"/>
  <c r="M103" i="2"/>
  <c r="O103" i="2"/>
  <c r="N103" i="2"/>
  <c r="P103" i="2"/>
  <c r="Q103" i="2"/>
  <c r="L104" i="2"/>
  <c r="M104" i="2"/>
  <c r="N104" i="2"/>
  <c r="O104" i="2"/>
  <c r="P104" i="2"/>
  <c r="Q104" i="2"/>
  <c r="L105" i="2"/>
  <c r="M105" i="2"/>
  <c r="O105" i="2"/>
  <c r="N105" i="2"/>
  <c r="P105" i="2"/>
  <c r="Q105" i="2"/>
  <c r="L106" i="2"/>
  <c r="M106" i="2"/>
  <c r="N106" i="2"/>
  <c r="O106" i="2"/>
  <c r="P106" i="2"/>
  <c r="Q106" i="2"/>
  <c r="L107" i="2"/>
  <c r="M107" i="2"/>
  <c r="O107" i="2"/>
  <c r="N107" i="2"/>
  <c r="P107" i="2"/>
  <c r="Q107" i="2"/>
  <c r="L108" i="2"/>
  <c r="M108" i="2"/>
  <c r="N108" i="2"/>
  <c r="O108" i="2"/>
  <c r="P108" i="2"/>
  <c r="Q108" i="2"/>
  <c r="L109" i="2"/>
  <c r="M109" i="2"/>
  <c r="O109" i="2"/>
  <c r="N109" i="2"/>
  <c r="P109" i="2"/>
  <c r="Q109" i="2"/>
  <c r="L110" i="2"/>
  <c r="M110" i="2"/>
  <c r="N110" i="2"/>
  <c r="O110" i="2"/>
  <c r="P110" i="2"/>
  <c r="Q110" i="2"/>
  <c r="L111" i="2"/>
  <c r="M111" i="2"/>
  <c r="O111" i="2"/>
  <c r="N111" i="2"/>
  <c r="P111" i="2"/>
  <c r="Q111" i="2"/>
  <c r="L112" i="2"/>
  <c r="M112" i="2"/>
  <c r="N112" i="2"/>
  <c r="O112" i="2"/>
  <c r="P112" i="2"/>
  <c r="Q112" i="2"/>
  <c r="L113" i="2"/>
  <c r="M113" i="2"/>
  <c r="O113" i="2"/>
  <c r="N113" i="2"/>
  <c r="P113" i="2"/>
  <c r="Q113" i="2"/>
  <c r="L114" i="2"/>
  <c r="M114" i="2"/>
  <c r="N114" i="2"/>
  <c r="O114" i="2"/>
  <c r="P114" i="2"/>
  <c r="Q114" i="2"/>
  <c r="L115" i="2"/>
  <c r="M115" i="2"/>
  <c r="O115" i="2"/>
  <c r="N115" i="2"/>
  <c r="P115" i="2"/>
  <c r="Q115" i="2"/>
  <c r="L116" i="2"/>
  <c r="M116" i="2"/>
  <c r="N116" i="2"/>
  <c r="O116" i="2"/>
  <c r="P116" i="2"/>
  <c r="Q116" i="2"/>
  <c r="L117" i="2"/>
  <c r="M117" i="2"/>
  <c r="O117" i="2"/>
  <c r="N117" i="2"/>
  <c r="P117" i="2"/>
  <c r="Q117" i="2"/>
  <c r="B1" i="1"/>
  <c r="B10" i="1"/>
  <c r="B4" i="5"/>
  <c r="C10" i="1"/>
  <c r="D10" i="1"/>
  <c r="D4" i="5" s="1"/>
  <c r="E10" i="1"/>
  <c r="E4" i="5"/>
  <c r="F10" i="1"/>
  <c r="F4" i="5"/>
  <c r="F9" i="5"/>
  <c r="G10" i="1"/>
  <c r="G4" i="5"/>
  <c r="G9" i="5"/>
  <c r="H10" i="1"/>
  <c r="H4" i="5"/>
  <c r="I10" i="1"/>
  <c r="J10" i="1"/>
  <c r="J4" i="5" s="1"/>
  <c r="K10" i="1"/>
  <c r="K4" i="5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L13" i="1"/>
  <c r="M13" i="1"/>
  <c r="N13" i="1"/>
  <c r="O13" i="1"/>
  <c r="P13" i="1"/>
  <c r="Q13" i="1"/>
  <c r="L14" i="1"/>
  <c r="M14" i="1"/>
  <c r="N14" i="1"/>
  <c r="P14" i="1"/>
  <c r="Q14" i="1"/>
  <c r="L15" i="1"/>
  <c r="M15" i="1"/>
  <c r="N15" i="1"/>
  <c r="P15" i="1"/>
  <c r="Q15" i="1"/>
  <c r="L16" i="1"/>
  <c r="M16" i="1"/>
  <c r="N16" i="1"/>
  <c r="P16" i="1"/>
  <c r="Q16" i="1"/>
  <c r="L17" i="1"/>
  <c r="M17" i="1"/>
  <c r="N17" i="1"/>
  <c r="P17" i="1"/>
  <c r="Q17" i="1"/>
  <c r="L18" i="1"/>
  <c r="M18" i="1"/>
  <c r="N18" i="1"/>
  <c r="P18" i="1"/>
  <c r="Q18" i="1"/>
  <c r="L19" i="1"/>
  <c r="M19" i="1"/>
  <c r="N19" i="1"/>
  <c r="P19" i="1"/>
  <c r="Q19" i="1"/>
  <c r="L20" i="1"/>
  <c r="M20" i="1"/>
  <c r="N20" i="1"/>
  <c r="P20" i="1"/>
  <c r="Q20" i="1"/>
  <c r="L21" i="1"/>
  <c r="M21" i="1"/>
  <c r="N21" i="1"/>
  <c r="P21" i="1"/>
  <c r="Q21" i="1"/>
  <c r="L22" i="1"/>
  <c r="M22" i="1"/>
  <c r="N22" i="1"/>
  <c r="P22" i="1"/>
  <c r="Q22" i="1"/>
  <c r="L23" i="1"/>
  <c r="M23" i="1"/>
  <c r="N23" i="1"/>
  <c r="P23" i="1"/>
  <c r="Q23" i="1"/>
  <c r="L24" i="1"/>
  <c r="M24" i="1"/>
  <c r="N24" i="1"/>
  <c r="P24" i="1"/>
  <c r="Q24" i="1"/>
  <c r="L25" i="1"/>
  <c r="M25" i="1"/>
  <c r="N25" i="1"/>
  <c r="P25" i="1"/>
  <c r="Q25" i="1"/>
  <c r="L26" i="1"/>
  <c r="M26" i="1"/>
  <c r="N26" i="1"/>
  <c r="P26" i="1"/>
  <c r="Q26" i="1"/>
  <c r="L27" i="1"/>
  <c r="M27" i="1"/>
  <c r="N27" i="1"/>
  <c r="P27" i="1"/>
  <c r="Q27" i="1"/>
  <c r="L28" i="1"/>
  <c r="M28" i="1"/>
  <c r="N28" i="1"/>
  <c r="P28" i="1"/>
  <c r="Q28" i="1"/>
  <c r="L29" i="1"/>
  <c r="M29" i="1"/>
  <c r="N29" i="1"/>
  <c r="P29" i="1"/>
  <c r="Q29" i="1"/>
  <c r="L30" i="1"/>
  <c r="M30" i="1"/>
  <c r="N30" i="1"/>
  <c r="P30" i="1"/>
  <c r="Q30" i="1"/>
  <c r="L31" i="1"/>
  <c r="M31" i="1"/>
  <c r="N31" i="1"/>
  <c r="O31" i="1" s="1"/>
  <c r="P31" i="1"/>
  <c r="Q31" i="1" s="1"/>
  <c r="L32" i="1"/>
  <c r="M32" i="1"/>
  <c r="N32" i="1"/>
  <c r="P32" i="1"/>
  <c r="Q32" i="1"/>
  <c r="L33" i="1"/>
  <c r="M33" i="1"/>
  <c r="N33" i="1"/>
  <c r="P33" i="1"/>
  <c r="Q33" i="1"/>
  <c r="L34" i="1"/>
  <c r="M34" i="1"/>
  <c r="N34" i="1"/>
  <c r="P34" i="1"/>
  <c r="Q34" i="1"/>
  <c r="L35" i="1"/>
  <c r="M35" i="1"/>
  <c r="O35" i="1"/>
  <c r="N35" i="1"/>
  <c r="P35" i="1"/>
  <c r="Q35" i="1"/>
  <c r="L36" i="1"/>
  <c r="M36" i="1"/>
  <c r="N36" i="1"/>
  <c r="O36" i="1"/>
  <c r="P36" i="1"/>
  <c r="Q36" i="1"/>
  <c r="L37" i="1"/>
  <c r="M37" i="1"/>
  <c r="O37" i="1"/>
  <c r="N37" i="1"/>
  <c r="P37" i="1"/>
  <c r="Q37" i="1"/>
  <c r="L38" i="1"/>
  <c r="M38" i="1"/>
  <c r="N38" i="1"/>
  <c r="O38" i="1"/>
  <c r="P38" i="1"/>
  <c r="Q38" i="1"/>
  <c r="L39" i="1"/>
  <c r="M39" i="1"/>
  <c r="O39" i="1"/>
  <c r="N39" i="1"/>
  <c r="P39" i="1"/>
  <c r="Q39" i="1"/>
  <c r="L40" i="1"/>
  <c r="M40" i="1"/>
  <c r="N40" i="1"/>
  <c r="O40" i="1"/>
  <c r="P40" i="1"/>
  <c r="Q40" i="1"/>
  <c r="L41" i="1"/>
  <c r="M41" i="1"/>
  <c r="O41" i="1"/>
  <c r="N41" i="1"/>
  <c r="P41" i="1"/>
  <c r="Q41" i="1"/>
  <c r="L42" i="1"/>
  <c r="M42" i="1"/>
  <c r="N42" i="1"/>
  <c r="O42" i="1"/>
  <c r="P42" i="1"/>
  <c r="Q42" i="1"/>
  <c r="L43" i="1"/>
  <c r="M43" i="1"/>
  <c r="O43" i="1"/>
  <c r="N43" i="1"/>
  <c r="P43" i="1"/>
  <c r="Q43" i="1"/>
  <c r="L44" i="1"/>
  <c r="M44" i="1"/>
  <c r="N44" i="1"/>
  <c r="O44" i="1"/>
  <c r="P44" i="1"/>
  <c r="Q44" i="1"/>
  <c r="L45" i="1"/>
  <c r="M45" i="1"/>
  <c r="O45" i="1"/>
  <c r="N45" i="1"/>
  <c r="P45" i="1"/>
  <c r="Q45" i="1"/>
  <c r="L46" i="1"/>
  <c r="M46" i="1"/>
  <c r="N46" i="1"/>
  <c r="O46" i="1"/>
  <c r="P46" i="1"/>
  <c r="Q46" i="1"/>
  <c r="L47" i="1"/>
  <c r="M47" i="1"/>
  <c r="O47" i="1"/>
  <c r="N47" i="1"/>
  <c r="P47" i="1"/>
  <c r="Q47" i="1"/>
  <c r="L48" i="1"/>
  <c r="M48" i="1"/>
  <c r="N48" i="1"/>
  <c r="O48" i="1"/>
  <c r="P48" i="1"/>
  <c r="Q48" i="1"/>
  <c r="L49" i="1"/>
  <c r="M49" i="1"/>
  <c r="O49" i="1"/>
  <c r="N49" i="1"/>
  <c r="P49" i="1"/>
  <c r="Q49" i="1"/>
  <c r="L50" i="1"/>
  <c r="M50" i="1"/>
  <c r="N50" i="1"/>
  <c r="O50" i="1"/>
  <c r="P50" i="1"/>
  <c r="Q50" i="1"/>
  <c r="L51" i="1"/>
  <c r="M51" i="1"/>
  <c r="O51" i="1"/>
  <c r="N51" i="1"/>
  <c r="P51" i="1"/>
  <c r="Q51" i="1"/>
  <c r="L52" i="1"/>
  <c r="M52" i="1"/>
  <c r="N52" i="1"/>
  <c r="O52" i="1"/>
  <c r="P52" i="1"/>
  <c r="Q52" i="1"/>
  <c r="L53" i="1"/>
  <c r="M53" i="1"/>
  <c r="O53" i="1"/>
  <c r="N53" i="1"/>
  <c r="P53" i="1"/>
  <c r="Q53" i="1"/>
  <c r="L54" i="1"/>
  <c r="M54" i="1"/>
  <c r="N54" i="1"/>
  <c r="O54" i="1"/>
  <c r="P54" i="1"/>
  <c r="Q54" i="1"/>
  <c r="L55" i="1"/>
  <c r="M55" i="1"/>
  <c r="O55" i="1"/>
  <c r="N55" i="1"/>
  <c r="P55" i="1"/>
  <c r="Q55" i="1"/>
  <c r="L56" i="1"/>
  <c r="M56" i="1"/>
  <c r="N56" i="1"/>
  <c r="O56" i="1"/>
  <c r="P56" i="1"/>
  <c r="Q56" i="1"/>
  <c r="L57" i="1"/>
  <c r="M57" i="1"/>
  <c r="O57" i="1"/>
  <c r="N57" i="1"/>
  <c r="P57" i="1"/>
  <c r="Q57" i="1"/>
  <c r="L58" i="1"/>
  <c r="M58" i="1"/>
  <c r="N58" i="1"/>
  <c r="O58" i="1"/>
  <c r="P58" i="1"/>
  <c r="Q58" i="1"/>
  <c r="L59" i="1"/>
  <c r="M59" i="1"/>
  <c r="O59" i="1"/>
  <c r="N59" i="1"/>
  <c r="P59" i="1"/>
  <c r="Q59" i="1"/>
  <c r="L60" i="1"/>
  <c r="M60" i="1"/>
  <c r="N60" i="1"/>
  <c r="O60" i="1"/>
  <c r="P60" i="1"/>
  <c r="Q60" i="1"/>
  <c r="L61" i="1"/>
  <c r="M61" i="1"/>
  <c r="O61" i="1"/>
  <c r="N61" i="1"/>
  <c r="P61" i="1"/>
  <c r="Q61" i="1"/>
  <c r="L62" i="1"/>
  <c r="M62" i="1"/>
  <c r="N62" i="1"/>
  <c r="O62" i="1"/>
  <c r="P62" i="1"/>
  <c r="Q62" i="1"/>
  <c r="L63" i="1"/>
  <c r="M63" i="1"/>
  <c r="O63" i="1"/>
  <c r="N63" i="1"/>
  <c r="P63" i="1"/>
  <c r="Q63" i="1"/>
  <c r="L64" i="1"/>
  <c r="M64" i="1"/>
  <c r="N64" i="1"/>
  <c r="O64" i="1"/>
  <c r="P64" i="1"/>
  <c r="Q64" i="1"/>
  <c r="L65" i="1"/>
  <c r="M65" i="1"/>
  <c r="O65" i="1"/>
  <c r="N65" i="1"/>
  <c r="P65" i="1"/>
  <c r="Q65" i="1"/>
  <c r="L66" i="1"/>
  <c r="M66" i="1"/>
  <c r="N66" i="1"/>
  <c r="O66" i="1"/>
  <c r="P66" i="1"/>
  <c r="Q66" i="1"/>
  <c r="L67" i="1"/>
  <c r="M67" i="1"/>
  <c r="O67" i="1"/>
  <c r="N67" i="1"/>
  <c r="P67" i="1"/>
  <c r="Q67" i="1"/>
  <c r="L68" i="1"/>
  <c r="M68" i="1"/>
  <c r="N68" i="1"/>
  <c r="O68" i="1"/>
  <c r="P68" i="1"/>
  <c r="Q68" i="1"/>
  <c r="L69" i="1"/>
  <c r="M69" i="1"/>
  <c r="O69" i="1"/>
  <c r="N69" i="1"/>
  <c r="P69" i="1"/>
  <c r="Q69" i="1"/>
  <c r="L70" i="1"/>
  <c r="M70" i="1"/>
  <c r="N70" i="1"/>
  <c r="O70" i="1"/>
  <c r="P70" i="1"/>
  <c r="Q70" i="1"/>
  <c r="L71" i="1"/>
  <c r="M71" i="1"/>
  <c r="O71" i="1"/>
  <c r="N71" i="1"/>
  <c r="P71" i="1"/>
  <c r="Q71" i="1"/>
  <c r="L72" i="1"/>
  <c r="M72" i="1"/>
  <c r="N72" i="1"/>
  <c r="O72" i="1"/>
  <c r="P72" i="1"/>
  <c r="Q72" i="1"/>
  <c r="L73" i="1"/>
  <c r="M73" i="1"/>
  <c r="O73" i="1"/>
  <c r="N73" i="1"/>
  <c r="P73" i="1"/>
  <c r="Q73" i="1"/>
  <c r="L74" i="1"/>
  <c r="M74" i="1"/>
  <c r="N74" i="1"/>
  <c r="O74" i="1"/>
  <c r="P74" i="1"/>
  <c r="Q74" i="1"/>
  <c r="L75" i="1"/>
  <c r="M75" i="1"/>
  <c r="O75" i="1"/>
  <c r="N75" i="1"/>
  <c r="P75" i="1"/>
  <c r="Q75" i="1"/>
  <c r="L76" i="1"/>
  <c r="M76" i="1"/>
  <c r="N76" i="1"/>
  <c r="O76" i="1"/>
  <c r="P76" i="1"/>
  <c r="Q76" i="1"/>
  <c r="L77" i="1"/>
  <c r="M77" i="1"/>
  <c r="O77" i="1"/>
  <c r="N77" i="1"/>
  <c r="P77" i="1"/>
  <c r="Q77" i="1"/>
  <c r="L78" i="1"/>
  <c r="M78" i="1"/>
  <c r="N78" i="1"/>
  <c r="O78" i="1"/>
  <c r="P78" i="1"/>
  <c r="Q78" i="1"/>
  <c r="L79" i="1"/>
  <c r="M79" i="1"/>
  <c r="O79" i="1"/>
  <c r="N79" i="1"/>
  <c r="P79" i="1"/>
  <c r="Q79" i="1"/>
  <c r="L80" i="1"/>
  <c r="M80" i="1"/>
  <c r="N80" i="1"/>
  <c r="O80" i="1"/>
  <c r="P80" i="1"/>
  <c r="Q80" i="1"/>
  <c r="L81" i="1"/>
  <c r="M81" i="1"/>
  <c r="O81" i="1"/>
  <c r="N81" i="1"/>
  <c r="P81" i="1"/>
  <c r="Q81" i="1"/>
  <c r="L82" i="1"/>
  <c r="M82" i="1"/>
  <c r="N82" i="1"/>
  <c r="O82" i="1"/>
  <c r="P82" i="1"/>
  <c r="Q82" i="1"/>
  <c r="L83" i="1"/>
  <c r="M83" i="1"/>
  <c r="O83" i="1"/>
  <c r="N83" i="1"/>
  <c r="P83" i="1"/>
  <c r="Q83" i="1"/>
  <c r="L84" i="1"/>
  <c r="M84" i="1"/>
  <c r="N84" i="1"/>
  <c r="O84" i="1"/>
  <c r="P84" i="1"/>
  <c r="Q84" i="1"/>
  <c r="L85" i="1"/>
  <c r="M85" i="1"/>
  <c r="O85" i="1"/>
  <c r="N85" i="1"/>
  <c r="P85" i="1"/>
  <c r="Q85" i="1"/>
  <c r="L86" i="1"/>
  <c r="M86" i="1"/>
  <c r="N86" i="1"/>
  <c r="O86" i="1"/>
  <c r="P86" i="1"/>
  <c r="Q86" i="1"/>
  <c r="L87" i="1"/>
  <c r="M87" i="1"/>
  <c r="O87" i="1"/>
  <c r="N87" i="1"/>
  <c r="P87" i="1"/>
  <c r="Q87" i="1"/>
  <c r="L88" i="1"/>
  <c r="M88" i="1"/>
  <c r="N88" i="1"/>
  <c r="O88" i="1"/>
  <c r="P88" i="1"/>
  <c r="Q88" i="1"/>
  <c r="L89" i="1"/>
  <c r="M89" i="1"/>
  <c r="O89" i="1"/>
  <c r="N89" i="1"/>
  <c r="P89" i="1"/>
  <c r="Q89" i="1"/>
  <c r="L90" i="1"/>
  <c r="M90" i="1"/>
  <c r="N90" i="1"/>
  <c r="O90" i="1"/>
  <c r="P90" i="1"/>
  <c r="Q90" i="1"/>
  <c r="L91" i="1"/>
  <c r="M91" i="1"/>
  <c r="O91" i="1"/>
  <c r="N91" i="1"/>
  <c r="P91" i="1"/>
  <c r="Q91" i="1"/>
  <c r="L92" i="1"/>
  <c r="M92" i="1"/>
  <c r="N92" i="1"/>
  <c r="O92" i="1"/>
  <c r="P92" i="1"/>
  <c r="Q92" i="1"/>
  <c r="L93" i="1"/>
  <c r="M93" i="1"/>
  <c r="O93" i="1"/>
  <c r="N93" i="1"/>
  <c r="P93" i="1"/>
  <c r="Q93" i="1"/>
  <c r="L94" i="1"/>
  <c r="M94" i="1"/>
  <c r="N94" i="1"/>
  <c r="O94" i="1"/>
  <c r="P94" i="1"/>
  <c r="Q94" i="1"/>
  <c r="L95" i="1"/>
  <c r="M95" i="1"/>
  <c r="O95" i="1"/>
  <c r="N95" i="1"/>
  <c r="P95" i="1"/>
  <c r="Q95" i="1"/>
  <c r="L96" i="1"/>
  <c r="M96" i="1"/>
  <c r="N96" i="1"/>
  <c r="O96" i="1"/>
  <c r="P96" i="1"/>
  <c r="Q96" i="1"/>
  <c r="L97" i="1"/>
  <c r="M97" i="1"/>
  <c r="O97" i="1"/>
  <c r="N97" i="1"/>
  <c r="P97" i="1"/>
  <c r="Q97" i="1"/>
  <c r="L98" i="1"/>
  <c r="M98" i="1"/>
  <c r="N98" i="1"/>
  <c r="O98" i="1"/>
  <c r="P98" i="1"/>
  <c r="Q98" i="1"/>
  <c r="L99" i="1"/>
  <c r="M99" i="1"/>
  <c r="O99" i="1"/>
  <c r="N99" i="1"/>
  <c r="P99" i="1"/>
  <c r="Q99" i="1"/>
  <c r="L100" i="1"/>
  <c r="M100" i="1"/>
  <c r="N100" i="1"/>
  <c r="O100" i="1"/>
  <c r="P100" i="1"/>
  <c r="Q100" i="1"/>
  <c r="L101" i="1"/>
  <c r="M101" i="1"/>
  <c r="O101" i="1"/>
  <c r="N101" i="1"/>
  <c r="P101" i="1"/>
  <c r="Q101" i="1"/>
  <c r="L102" i="1"/>
  <c r="M102" i="1"/>
  <c r="N102" i="1"/>
  <c r="O102" i="1"/>
  <c r="P102" i="1"/>
  <c r="Q102" i="1"/>
  <c r="L103" i="1"/>
  <c r="M103" i="1"/>
  <c r="O103" i="1"/>
  <c r="N103" i="1"/>
  <c r="P103" i="1"/>
  <c r="Q103" i="1"/>
  <c r="L104" i="1"/>
  <c r="M104" i="1"/>
  <c r="N104" i="1"/>
  <c r="O104" i="1"/>
  <c r="P104" i="1"/>
  <c r="Q104" i="1"/>
  <c r="L105" i="1"/>
  <c r="M105" i="1"/>
  <c r="O105" i="1"/>
  <c r="N105" i="1"/>
  <c r="P105" i="1"/>
  <c r="Q105" i="1"/>
  <c r="L106" i="1"/>
  <c r="M106" i="1"/>
  <c r="N106" i="1"/>
  <c r="O106" i="1"/>
  <c r="P106" i="1"/>
  <c r="Q106" i="1"/>
  <c r="L107" i="1"/>
  <c r="M107" i="1"/>
  <c r="O107" i="1"/>
  <c r="N107" i="1"/>
  <c r="P107" i="1"/>
  <c r="Q107" i="1"/>
  <c r="L108" i="1"/>
  <c r="M108" i="1"/>
  <c r="N108" i="1"/>
  <c r="O108" i="1"/>
  <c r="P108" i="1"/>
  <c r="Q108" i="1"/>
  <c r="L109" i="1"/>
  <c r="M109" i="1"/>
  <c r="O109" i="1"/>
  <c r="N109" i="1"/>
  <c r="P109" i="1"/>
  <c r="Q109" i="1"/>
  <c r="L110" i="1"/>
  <c r="M110" i="1"/>
  <c r="N110" i="1"/>
  <c r="O110" i="1"/>
  <c r="P110" i="1"/>
  <c r="Q110" i="1"/>
  <c r="L111" i="1"/>
  <c r="M111" i="1"/>
  <c r="O111" i="1"/>
  <c r="N111" i="1"/>
  <c r="P111" i="1"/>
  <c r="Q111" i="1"/>
  <c r="L112" i="1"/>
  <c r="M112" i="1"/>
  <c r="N112" i="1"/>
  <c r="O112" i="1"/>
  <c r="P112" i="1"/>
  <c r="Q112" i="1"/>
  <c r="L113" i="1"/>
  <c r="M113" i="1"/>
  <c r="O113" i="1"/>
  <c r="N113" i="1"/>
  <c r="P113" i="1"/>
  <c r="Q113" i="1"/>
  <c r="L114" i="1"/>
  <c r="M114" i="1"/>
  <c r="N114" i="1"/>
  <c r="O114" i="1"/>
  <c r="P114" i="1"/>
  <c r="Q114" i="1"/>
  <c r="L115" i="1"/>
  <c r="M115" i="1"/>
  <c r="O115" i="1"/>
  <c r="N115" i="1"/>
  <c r="P115" i="1"/>
  <c r="Q115" i="1"/>
  <c r="L116" i="1"/>
  <c r="M116" i="1"/>
  <c r="N116" i="1"/>
  <c r="O116" i="1"/>
  <c r="P116" i="1"/>
  <c r="Q116" i="1"/>
  <c r="L117" i="1"/>
  <c r="M117" i="1"/>
  <c r="O117" i="1"/>
  <c r="N117" i="1"/>
  <c r="P117" i="1"/>
  <c r="Q117" i="1"/>
  <c r="O20" i="4"/>
  <c r="O19" i="4"/>
  <c r="O18" i="4"/>
  <c r="O17" i="4"/>
  <c r="O16" i="4"/>
  <c r="O15" i="4"/>
  <c r="O14" i="4"/>
  <c r="M10" i="4"/>
  <c r="O27" i="3"/>
  <c r="O25" i="3"/>
  <c r="O23" i="3"/>
  <c r="O21" i="3"/>
  <c r="O19" i="3"/>
  <c r="O15" i="3"/>
  <c r="O34" i="2"/>
  <c r="O33" i="2"/>
  <c r="O32" i="2"/>
  <c r="O30" i="2"/>
  <c r="O29" i="2"/>
  <c r="O28" i="2"/>
  <c r="O27" i="2"/>
  <c r="O25" i="2"/>
  <c r="O24" i="2"/>
  <c r="O23" i="2"/>
  <c r="O22" i="2"/>
  <c r="O21" i="2"/>
  <c r="O20" i="2"/>
  <c r="O19" i="2"/>
  <c r="O18" i="2"/>
  <c r="O17" i="2"/>
  <c r="O16" i="2"/>
  <c r="O15" i="2"/>
  <c r="O14" i="2"/>
  <c r="I4" i="5"/>
  <c r="O18" i="1"/>
  <c r="O14" i="1"/>
  <c r="O32" i="1"/>
  <c r="O30" i="1"/>
  <c r="O28" i="1"/>
  <c r="O26" i="1"/>
  <c r="O24" i="1"/>
  <c r="O22" i="1"/>
  <c r="O21" i="1"/>
  <c r="O20" i="1"/>
  <c r="O19" i="1"/>
  <c r="N10" i="2"/>
  <c r="N5" i="5" s="1"/>
  <c r="N10" i="4"/>
  <c r="N7" i="5"/>
  <c r="P10" i="4"/>
  <c r="P7" i="5"/>
  <c r="P10" i="1"/>
  <c r="Q10" i="1" s="1"/>
  <c r="Q4" i="5" s="1"/>
  <c r="O25" i="4"/>
  <c r="O23" i="4"/>
  <c r="O26" i="4"/>
  <c r="O24" i="4"/>
  <c r="O22" i="4"/>
  <c r="N10" i="1"/>
  <c r="N4" i="5" s="1"/>
  <c r="E9" i="5"/>
  <c r="O22" i="3"/>
  <c r="O20" i="3"/>
  <c r="M10" i="3"/>
  <c r="M6" i="5"/>
  <c r="N10" i="3"/>
  <c r="N6" i="5" s="1"/>
  <c r="I9" i="5"/>
  <c r="M9" i="5"/>
  <c r="H9" i="5"/>
  <c r="O34" i="1"/>
  <c r="O23" i="1"/>
  <c r="O17" i="1"/>
  <c r="O16" i="1"/>
  <c r="O15" i="1"/>
  <c r="O27" i="1"/>
  <c r="O33" i="1"/>
  <c r="O29" i="1"/>
  <c r="O25" i="1"/>
  <c r="P4" i="5"/>
  <c r="M7" i="5"/>
  <c r="M10" i="1"/>
  <c r="C4" i="5"/>
  <c r="C9" i="5"/>
  <c r="L9" i="5"/>
  <c r="L10" i="1"/>
  <c r="L4" i="5" s="1"/>
  <c r="M4" i="5"/>
  <c r="Q10" i="4" l="1"/>
  <c r="Q7" i="5" s="1"/>
  <c r="O10" i="4"/>
  <c r="O7" i="5" s="1"/>
  <c r="O10" i="3"/>
  <c r="O6" i="5" s="1"/>
  <c r="P10" i="3"/>
  <c r="J9" i="5"/>
  <c r="P9" i="5" s="1"/>
  <c r="D9" i="5"/>
  <c r="Q10" i="2"/>
  <c r="Q5" i="5" s="1"/>
  <c r="O10" i="2"/>
  <c r="O5" i="5" s="1"/>
  <c r="K9" i="5"/>
  <c r="O10" i="1"/>
  <c r="O4" i="5" s="1"/>
  <c r="Q9" i="5" l="1"/>
  <c r="N9" i="5"/>
  <c r="O9" i="5" s="1"/>
  <c r="P6" i="5"/>
  <c r="Q10" i="3"/>
  <c r="Q6" i="5" s="1"/>
</calcChain>
</file>

<file path=xl/sharedStrings.xml><?xml version="1.0" encoding="utf-8"?>
<sst xmlns="http://schemas.openxmlformats.org/spreadsheetml/2006/main" count="203" uniqueCount="119">
  <si>
    <t xml:space="preserve">ISTITUZIONE SCOLASTICA </t>
  </si>
  <si>
    <t>RIEPILOGO AMBITO PROVINCIALE</t>
  </si>
  <si>
    <t>Posti OD</t>
  </si>
  <si>
    <t xml:space="preserve"> Alunni con disab (L.104)</t>
  </si>
  <si>
    <t>%dis</t>
  </si>
  <si>
    <t>dis/posto</t>
  </si>
  <si>
    <t>Alunni con gravità
(art. 3 c. 3  L. 104)</t>
  </si>
  <si>
    <t>INFANZIA</t>
  </si>
  <si>
    <t>PRIMARIA</t>
  </si>
  <si>
    <t>I GRADO</t>
  </si>
  <si>
    <t>II GRADO</t>
  </si>
  <si>
    <t>Totale</t>
  </si>
  <si>
    <r>
      <rPr>
        <b/>
        <i/>
        <sz val="10"/>
        <color indexed="8"/>
        <rFont val="Arial"/>
        <family val="2"/>
      </rPr>
      <t>OD</t>
    </r>
    <r>
      <rPr>
        <i/>
        <sz val="10"/>
        <color indexed="8"/>
        <rFont val="Arial"/>
        <family val="2"/>
      </rPr>
      <t>: organico di Diritto</t>
    </r>
  </si>
  <si>
    <r>
      <rPr>
        <b/>
        <i/>
        <sz val="11"/>
        <color indexed="8"/>
        <rFont val="Calibri"/>
        <family val="2"/>
      </rPr>
      <t>P</t>
    </r>
    <r>
      <rPr>
        <i/>
        <sz val="11"/>
        <color indexed="8"/>
        <rFont val="Calibri"/>
        <family val="2"/>
      </rPr>
      <t>: organico di potenziamento</t>
    </r>
  </si>
  <si>
    <r>
      <t>%</t>
    </r>
    <r>
      <rPr>
        <b/>
        <i/>
        <sz val="11"/>
        <color indexed="8"/>
        <rFont val="Calibri"/>
        <family val="2"/>
      </rPr>
      <t>dis</t>
    </r>
    <r>
      <rPr>
        <i/>
        <sz val="11"/>
        <color indexed="8"/>
        <rFont val="Calibri"/>
        <family val="2"/>
      </rPr>
      <t>: rappresenta la percentuale di alunni con certificazione, rispetto al totale degli alunni</t>
    </r>
  </si>
  <si>
    <t>Posti OFD
da Deroghe precedenti (art. 3 c. 3)</t>
  </si>
  <si>
    <t>Totale Posti in preced.</t>
  </si>
  <si>
    <t>Totale Posti attuali</t>
  </si>
  <si>
    <t>Nuovi Posti OF
da Adeg. Attuale</t>
  </si>
  <si>
    <t>Nuovi Posti OFD
da Deroghe attuali 
(art. 3 c. 3)</t>
  </si>
  <si>
    <t>Posti P</t>
  </si>
  <si>
    <t>Alunni
Totali</t>
  </si>
  <si>
    <t>Posti OF aggiuntivi da Adeg. precedenti (1)</t>
  </si>
  <si>
    <t>dis/posto  (no deroghe e P)</t>
  </si>
  <si>
    <r>
      <rPr>
        <b/>
        <i/>
        <sz val="11"/>
        <color indexed="8"/>
        <rFont val="Calibri"/>
        <family val="2"/>
      </rPr>
      <t>OF</t>
    </r>
    <r>
      <rPr>
        <i/>
        <sz val="11"/>
        <color indexed="8"/>
        <rFont val="Calibri"/>
        <family val="2"/>
      </rPr>
      <t>: integrazione per adeguamento all'organico di fatto, ESCLUSE le deroghe (art. 3 c. 3)</t>
    </r>
  </si>
  <si>
    <t>posti 
no_c3 no_P</t>
  </si>
  <si>
    <t>CODICE MECCAN.</t>
  </si>
  <si>
    <t>(1) adeguamenti precedenti, ESCLUSE le gravità (art. 3 c. 3)</t>
  </si>
  <si>
    <r>
      <rPr>
        <b/>
        <i/>
        <sz val="11"/>
        <color indexed="8"/>
        <rFont val="Calibri"/>
        <family val="2"/>
      </rPr>
      <t>OFD</t>
    </r>
    <r>
      <rPr>
        <i/>
        <sz val="11"/>
        <color indexed="8"/>
        <rFont val="Calibri"/>
        <family val="2"/>
      </rPr>
      <t>: integrazione per posti in DEROGA (art. 3 c. 3), aggiuntive rispetto a quanto ordinariamente assegnato</t>
    </r>
  </si>
  <si>
    <t>LIEE00700P</t>
  </si>
  <si>
    <t>LIIC81500G</t>
  </si>
  <si>
    <t>LIIC81400Q</t>
  </si>
  <si>
    <t>LIEE00300B</t>
  </si>
  <si>
    <t>LIEE00200G</t>
  </si>
  <si>
    <t>LIEE013002</t>
  </si>
  <si>
    <t>LIEE00900A</t>
  </si>
  <si>
    <t>LIEE004007</t>
  </si>
  <si>
    <t>LIIC817007</t>
  </si>
  <si>
    <t>LIIC81600B</t>
  </si>
  <si>
    <t>LIEE091007</t>
  </si>
  <si>
    <t>LIEE09000B</t>
  </si>
  <si>
    <t>LIEE06000G</t>
  </si>
  <si>
    <t>LIEE06100B</t>
  </si>
  <si>
    <t>LIEE075009</t>
  </si>
  <si>
    <t>LIEE076005</t>
  </si>
  <si>
    <t>LIIC80800C</t>
  </si>
  <si>
    <t>LIIC81300X</t>
  </si>
  <si>
    <t>LIIC80700L</t>
  </si>
  <si>
    <t>LIIC81000C</t>
  </si>
  <si>
    <t>LIIC811008</t>
  </si>
  <si>
    <t>LIIC805001</t>
  </si>
  <si>
    <t>LIIC803009</t>
  </si>
  <si>
    <t>LIMM00100P</t>
  </si>
  <si>
    <t>LIMM063002</t>
  </si>
  <si>
    <t>LIMM096009</t>
  </si>
  <si>
    <t>LIMM098001</t>
  </si>
  <si>
    <t>LIMM00800D</t>
  </si>
  <si>
    <t>LIMM08700E</t>
  </si>
  <si>
    <t>LIIS00800L</t>
  </si>
  <si>
    <t>LIIS00200N</t>
  </si>
  <si>
    <t>LIIS006001</t>
  </si>
  <si>
    <t>LIIS004009</t>
  </si>
  <si>
    <t>LIIS00700R</t>
  </si>
  <si>
    <t>LIIS00900C</t>
  </si>
  <si>
    <t>LIIS00100T</t>
  </si>
  <si>
    <t>LIIS01100C</t>
  </si>
  <si>
    <t>LITF030009</t>
  </si>
  <si>
    <t>LIPS02000L</t>
  </si>
  <si>
    <t>LITD030003</t>
  </si>
  <si>
    <t>LIPS010002</t>
  </si>
  <si>
    <t>2^ Cir. A. Benci</t>
  </si>
  <si>
    <t>7^ Cir. G. Carducci</t>
  </si>
  <si>
    <t>3^ Cir. C.Collodi</t>
  </si>
  <si>
    <t>5^ Circ. E. De Amicis</t>
  </si>
  <si>
    <t>4^ Cir. La Rosa</t>
  </si>
  <si>
    <t>8^ Cir. B. Brin</t>
  </si>
  <si>
    <t>DON ROBERTO ANGELI (ex LIVORNO 1°)</t>
  </si>
  <si>
    <t>LIPS030007</t>
  </si>
  <si>
    <t>2^ Cir. Collodi - Cecina</t>
  </si>
  <si>
    <t>G. Carducci - Porto azzurro</t>
  </si>
  <si>
    <t>1° Circolo F. D. Guerrazzi - Cecina</t>
  </si>
  <si>
    <t>1^ Cir. D. Alighieri - Piombino</t>
  </si>
  <si>
    <t>2^ Circolo - Piombino</t>
  </si>
  <si>
    <t>Marina di Campo - Campo nell'Elba</t>
  </si>
  <si>
    <t>Mascagni Pietro - San Vincenzo</t>
  </si>
  <si>
    <t>Viale Elba - Portoferraio</t>
  </si>
  <si>
    <t>MICHELI BOLOGNESI - Livorno</t>
  </si>
  <si>
    <t>MINERVA BENEDETTINI - Stagno</t>
  </si>
  <si>
    <t>ANCHISE PICCHI - Collesalvetti</t>
  </si>
  <si>
    <t>Donoratico e Castagneto C. - Castagneto C.</t>
  </si>
  <si>
    <t>Ernesto Solvay - Rosignano S.</t>
  </si>
  <si>
    <t>Marina di Campo - Campo Nell'Elba</t>
  </si>
  <si>
    <t>G. Carducci - Porto Azzurro</t>
  </si>
  <si>
    <t>Guglielmo Marconi - Campiglia M.ma</t>
  </si>
  <si>
    <t>G. Micali - Livorno</t>
  </si>
  <si>
    <t>ANCHISE PICCHI- Collesalvetti</t>
  </si>
  <si>
    <t>G.Borsi - Livorno</t>
  </si>
  <si>
    <t>Giuseppe Mazzini - Livorno</t>
  </si>
  <si>
    <t>Galileo Galilei - Cecina</t>
  </si>
  <si>
    <t>Giovanni Fattori - Rosignano M.mo</t>
  </si>
  <si>
    <t>Andrea Guardi - Piombino</t>
  </si>
  <si>
    <t>Giovanni Bartolena - Livorno</t>
  </si>
  <si>
    <t>2019/2020</t>
  </si>
  <si>
    <t>Raffaello Foresi</t>
  </si>
  <si>
    <t>Marco Polo</t>
  </si>
  <si>
    <t>L.Einaudi - A.Ceccherelli</t>
  </si>
  <si>
    <t>Mattei</t>
  </si>
  <si>
    <t>ISIS Niccolini-Palli</t>
  </si>
  <si>
    <t>Vespucci-Colombo</t>
  </si>
  <si>
    <t>Buontalenti-Cappellini-Orlando</t>
  </si>
  <si>
    <t>Andrea Guardi</t>
  </si>
  <si>
    <t>Enriques</t>
  </si>
  <si>
    <t>Enrico Fermi</t>
  </si>
  <si>
    <t>Francesco Cecioni</t>
  </si>
  <si>
    <t>Giuseppe Cerboni</t>
  </si>
  <si>
    <t>Galileo Galilei</t>
  </si>
  <si>
    <t>Carducci-Volta-Pacinotti</t>
  </si>
  <si>
    <t>227+13h</t>
  </si>
  <si>
    <t>2^ Cir. G. Carducci - Rosignano M.mo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</si>
</sst>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2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rgb="FF000000"/>
      <name val="Arial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Fill="1" applyBorder="1"/>
    <xf numFmtId="0" fontId="3" fillId="2" borderId="1" xfId="0" applyFont="1" applyFill="1" applyBorder="1"/>
    <xf numFmtId="1" fontId="2" fillId="2" borderId="1" xfId="1" applyNumberFormat="1" applyFont="1" applyFill="1" applyBorder="1"/>
    <xf numFmtId="1" fontId="2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14" fontId="5" fillId="0" borderId="0" xfId="0" applyNumberFormat="1" applyFont="1" applyAlignment="1">
      <alignment horizontal="center"/>
    </xf>
    <xf numFmtId="2" fontId="2" fillId="0" borderId="2" xfId="0" applyNumberFormat="1" applyFont="1" applyFill="1" applyBorder="1"/>
    <xf numFmtId="14" fontId="5" fillId="0" borderId="0" xfId="0" applyNumberFormat="1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10" fontId="2" fillId="3" borderId="3" xfId="1" applyNumberFormat="1" applyFont="1" applyFill="1" applyBorder="1"/>
    <xf numFmtId="0" fontId="2" fillId="3" borderId="1" xfId="0" applyFont="1" applyFill="1" applyBorder="1" applyAlignment="1">
      <alignment horizontal="center" vertical="center" textRotation="90" wrapText="1"/>
    </xf>
    <xf numFmtId="2" fontId="2" fillId="3" borderId="1" xfId="0" applyNumberFormat="1" applyFont="1" applyFill="1" applyBorder="1"/>
    <xf numFmtId="0" fontId="2" fillId="3" borderId="1" xfId="0" applyFont="1" applyFill="1" applyBorder="1"/>
    <xf numFmtId="0" fontId="2" fillId="0" borderId="2" xfId="0" applyFont="1" applyFill="1" applyBorder="1"/>
    <xf numFmtId="1" fontId="2" fillId="0" borderId="2" xfId="0" applyNumberFormat="1" applyFont="1" applyFill="1" applyBorder="1"/>
    <xf numFmtId="1" fontId="7" fillId="0" borderId="2" xfId="1" applyNumberFormat="1" applyFont="1" applyFill="1" applyBorder="1"/>
    <xf numFmtId="2" fontId="6" fillId="0" borderId="2" xfId="1" applyNumberFormat="1" applyFont="1" applyFill="1" applyBorder="1"/>
    <xf numFmtId="0" fontId="2" fillId="3" borderId="4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/>
    <xf numFmtId="165" fontId="2" fillId="2" borderId="1" xfId="1" applyNumberFormat="1" applyFont="1" applyFill="1" applyBorder="1"/>
    <xf numFmtId="165" fontId="6" fillId="2" borderId="1" xfId="1" applyNumberFormat="1" applyFont="1" applyFill="1" applyBorder="1"/>
    <xf numFmtId="165" fontId="2" fillId="2" borderId="1" xfId="1" applyNumberFormat="1" applyFont="1" applyFill="1" applyBorder="1" applyAlignment="1">
      <alignment horizontal="right"/>
    </xf>
    <xf numFmtId="165" fontId="2" fillId="3" borderId="5" xfId="0" applyNumberFormat="1" applyFont="1" applyFill="1" applyBorder="1"/>
    <xf numFmtId="165" fontId="2" fillId="3" borderId="6" xfId="0" applyNumberFormat="1" applyFont="1" applyFill="1" applyBorder="1"/>
    <xf numFmtId="1" fontId="2" fillId="2" borderId="1" xfId="1" applyNumberFormat="1" applyFont="1" applyFill="1" applyBorder="1" applyProtection="1"/>
    <xf numFmtId="0" fontId="3" fillId="2" borderId="1" xfId="0" applyFont="1" applyFill="1" applyBorder="1" applyAlignment="1" applyProtection="1">
      <alignment horizontal="left"/>
    </xf>
    <xf numFmtId="165" fontId="2" fillId="2" borderId="1" xfId="1" applyNumberFormat="1" applyFont="1" applyFill="1" applyBorder="1" applyProtection="1"/>
    <xf numFmtId="0" fontId="6" fillId="3" borderId="1" xfId="0" applyFont="1" applyFill="1" applyBorder="1" applyAlignment="1">
      <alignment horizontal="left" vertical="center"/>
    </xf>
    <xf numFmtId="0" fontId="2" fillId="3" borderId="5" xfId="0" applyFont="1" applyFill="1" applyBorder="1"/>
    <xf numFmtId="1" fontId="2" fillId="3" borderId="1" xfId="0" applyNumberFormat="1" applyFont="1" applyFill="1" applyBorder="1"/>
    <xf numFmtId="165" fontId="2" fillId="3" borderId="1" xfId="0" applyNumberFormat="1" applyFont="1" applyFill="1" applyBorder="1"/>
    <xf numFmtId="10" fontId="2" fillId="3" borderId="1" xfId="1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14" fillId="0" borderId="1" xfId="0" applyFont="1" applyBorder="1" applyAlignment="1">
      <alignment vertical="top"/>
    </xf>
    <xf numFmtId="0" fontId="15" fillId="0" borderId="0" xfId="0" applyFont="1" applyFill="1" applyBorder="1" applyAlignment="1">
      <alignment vertical="top" wrapText="1"/>
    </xf>
    <xf numFmtId="0" fontId="14" fillId="0" borderId="0" xfId="0" applyFont="1" applyBorder="1" applyAlignment="1">
      <alignment vertical="top"/>
    </xf>
    <xf numFmtId="165" fontId="6" fillId="2" borderId="1" xfId="1" applyNumberFormat="1" applyFont="1" applyFill="1" applyBorder="1" applyProtection="1"/>
    <xf numFmtId="0" fontId="6" fillId="3" borderId="1" xfId="0" applyFont="1" applyFill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13" fillId="0" borderId="0" xfId="0" applyFont="1"/>
    <xf numFmtId="0" fontId="3" fillId="2" borderId="1" xfId="0" applyFont="1" applyFill="1" applyBorder="1" applyAlignment="1" applyProtection="1">
      <alignment wrapText="1"/>
    </xf>
    <xf numFmtId="1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left"/>
    </xf>
    <xf numFmtId="0" fontId="0" fillId="0" borderId="0" xfId="0" applyProtection="1"/>
    <xf numFmtId="165" fontId="2" fillId="2" borderId="1" xfId="1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wrapText="1"/>
    </xf>
    <xf numFmtId="0" fontId="1" fillId="0" borderId="0" xfId="0" applyFont="1" applyProtection="1"/>
    <xf numFmtId="0" fontId="16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vertical="center" wrapText="1"/>
    </xf>
    <xf numFmtId="165" fontId="6" fillId="2" borderId="1" xfId="1" quotePrefix="1" applyNumberFormat="1" applyFont="1" applyFill="1" applyBorder="1" applyProtection="1"/>
    <xf numFmtId="0" fontId="8" fillId="0" borderId="7" xfId="0" applyFont="1" applyBorder="1" applyAlignment="1">
      <alignment vertical="center"/>
    </xf>
    <xf numFmtId="0" fontId="14" fillId="0" borderId="1" xfId="0" applyFont="1" applyBorder="1" applyAlignment="1">
      <alignment vertical="top"/>
    </xf>
    <xf numFmtId="0" fontId="15" fillId="0" borderId="1" xfId="0" applyFont="1" applyFill="1" applyBorder="1" applyAlignment="1">
      <alignment vertical="top" wrapText="1"/>
    </xf>
    <xf numFmtId="0" fontId="14" fillId="0" borderId="4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5" fillId="0" borderId="4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5" fillId="0" borderId="8" xfId="0" applyFont="1" applyFill="1" applyBorder="1" applyAlignment="1">
      <alignment vertical="top" wrapText="1"/>
    </xf>
  </cellXfs>
  <cellStyles count="3">
    <cellStyle name="Migliaia [0]" xfId="1" builtinId="6"/>
    <cellStyle name="Migliaia [0] 2 2" xfId="2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Q117"/>
  <sheetViews>
    <sheetView topLeftCell="C10" zoomScale="80" zoomScaleNormal="80" workbookViewId="0">
      <selection activeCell="J31" sqref="J31"/>
    </sheetView>
  </sheetViews>
  <sheetFormatPr defaultColWidth="8.81640625" defaultRowHeight="12.5" x14ac:dyDescent="0.25"/>
  <cols>
    <col min="1" max="1" width="10.7265625" style="1" customWidth="1"/>
    <col min="2" max="2" width="37.1796875" style="1" customWidth="1"/>
    <col min="3" max="3" width="7.54296875" style="1" customWidth="1"/>
    <col min="4" max="4" width="8.7265625" style="1" customWidth="1"/>
    <col min="5" max="5" width="9.1796875" style="1" customWidth="1"/>
    <col min="6" max="6" width="5.81640625" style="1" customWidth="1"/>
    <col min="7" max="7" width="5.7265625" style="1" customWidth="1"/>
    <col min="8" max="9" width="11.453125" style="1" customWidth="1"/>
    <col min="10" max="10" width="11" style="1" customWidth="1"/>
    <col min="11" max="11" width="12" style="1" customWidth="1"/>
    <col min="12" max="12" width="7.453125" style="1" customWidth="1"/>
    <col min="13" max="13" width="8.7265625" style="1" customWidth="1"/>
    <col min="14" max="14" width="8.26953125" style="1" customWidth="1"/>
    <col min="15" max="15" width="6" style="1" customWidth="1"/>
    <col min="16" max="16" width="7.54296875" style="1" customWidth="1"/>
    <col min="17" max="17" width="8.1796875" style="1" customWidth="1"/>
    <col min="18" max="18" width="13.453125" style="1" customWidth="1"/>
    <col min="19" max="16384" width="8.81640625" style="1"/>
  </cols>
  <sheetData>
    <row r="1" spans="1:17" ht="23.25" customHeight="1" x14ac:dyDescent="0.4">
      <c r="A1" s="42" t="s">
        <v>102</v>
      </c>
      <c r="B1" s="10" t="str">
        <f>"ORGANICO DI SOSTEGNO INFANZIA -  a.s. "&amp;A1</f>
        <v>ORGANICO DI SOSTEGNO INFANZIA -  a.s. 2019/2020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" customHeight="1" x14ac:dyDescent="0.4">
      <c r="B2" s="56" t="s">
        <v>12</v>
      </c>
      <c r="C2" s="56"/>
      <c r="D2" s="56"/>
      <c r="E2" s="56"/>
      <c r="F2" s="56"/>
      <c r="G2" s="56"/>
      <c r="H2" s="56"/>
      <c r="I2" s="56"/>
      <c r="J2" s="38"/>
      <c r="K2" s="10"/>
      <c r="L2" s="10"/>
      <c r="M2" s="10"/>
      <c r="N2" s="10"/>
      <c r="O2" s="10"/>
      <c r="P2" s="10"/>
      <c r="Q2" s="10"/>
    </row>
    <row r="3" spans="1:17" ht="15" customHeight="1" x14ac:dyDescent="0.4">
      <c r="B3" s="55" t="s">
        <v>24</v>
      </c>
      <c r="C3" s="55"/>
      <c r="D3" s="55"/>
      <c r="E3" s="55"/>
      <c r="F3" s="55"/>
      <c r="G3" s="55"/>
      <c r="H3" s="55"/>
      <c r="I3" s="55"/>
      <c r="J3" s="39"/>
      <c r="K3" s="10"/>
      <c r="L3" s="10"/>
      <c r="M3" s="10"/>
      <c r="N3" s="10"/>
      <c r="O3" s="10"/>
      <c r="P3" s="10"/>
      <c r="Q3" s="10"/>
    </row>
    <row r="4" spans="1:17" ht="15" customHeight="1" x14ac:dyDescent="0.4">
      <c r="B4" s="55" t="s">
        <v>28</v>
      </c>
      <c r="C4" s="55"/>
      <c r="D4" s="55"/>
      <c r="E4" s="55"/>
      <c r="F4" s="55"/>
      <c r="G4" s="55"/>
      <c r="H4" s="55"/>
      <c r="I4" s="55"/>
      <c r="J4" s="39"/>
      <c r="K4" s="10"/>
      <c r="L4" s="10"/>
      <c r="M4" s="10"/>
      <c r="N4" s="10"/>
      <c r="O4" s="10"/>
      <c r="P4" s="10"/>
      <c r="Q4" s="10"/>
    </row>
    <row r="5" spans="1:17" ht="15" customHeight="1" x14ac:dyDescent="0.4">
      <c r="B5" s="55" t="s">
        <v>13</v>
      </c>
      <c r="C5" s="55"/>
      <c r="D5" s="55"/>
      <c r="E5" s="55"/>
      <c r="F5" s="55"/>
      <c r="G5" s="55"/>
      <c r="H5" s="55"/>
      <c r="I5" s="55"/>
      <c r="J5" s="39"/>
      <c r="K5" s="10"/>
      <c r="L5" s="10"/>
      <c r="M5" s="10"/>
      <c r="N5" s="10"/>
      <c r="O5" s="10"/>
      <c r="P5" s="10"/>
      <c r="Q5" s="10"/>
    </row>
    <row r="6" spans="1:17" ht="15" customHeight="1" x14ac:dyDescent="0.4">
      <c r="B6" s="55" t="s">
        <v>14</v>
      </c>
      <c r="C6" s="55"/>
      <c r="D6" s="55"/>
      <c r="E6" s="55"/>
      <c r="F6" s="55"/>
      <c r="G6" s="55"/>
      <c r="H6" s="55"/>
      <c r="I6" s="55"/>
      <c r="J6" s="39"/>
      <c r="K6" s="10"/>
      <c r="L6" s="10"/>
      <c r="M6" s="10"/>
      <c r="N6" s="10"/>
      <c r="O6" s="10"/>
      <c r="P6" s="10"/>
      <c r="Q6" s="10"/>
    </row>
    <row r="7" spans="1:17" ht="10" customHeight="1" x14ac:dyDescent="0.4">
      <c r="B7" s="39"/>
      <c r="C7" s="39"/>
      <c r="D7" s="39"/>
      <c r="E7" s="39"/>
      <c r="F7" s="39"/>
      <c r="G7" s="39"/>
      <c r="H7" s="39"/>
      <c r="I7" s="39"/>
      <c r="J7" s="39"/>
      <c r="K7" s="10"/>
      <c r="L7" s="10"/>
      <c r="M7" s="10"/>
      <c r="N7" s="10"/>
      <c r="O7" s="10"/>
      <c r="P7" s="10"/>
      <c r="Q7" s="10"/>
    </row>
    <row r="8" spans="1:17" ht="15.5" x14ac:dyDescent="0.25">
      <c r="B8" s="54" t="s">
        <v>27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7" ht="72" customHeight="1" x14ac:dyDescent="0.25">
      <c r="B9" s="30" t="s">
        <v>1</v>
      </c>
      <c r="C9" s="11" t="s">
        <v>21</v>
      </c>
      <c r="D9" s="11" t="s">
        <v>3</v>
      </c>
      <c r="E9" s="11" t="s">
        <v>6</v>
      </c>
      <c r="F9" s="11" t="s">
        <v>2</v>
      </c>
      <c r="G9" s="11" t="s">
        <v>20</v>
      </c>
      <c r="H9" s="11" t="s">
        <v>22</v>
      </c>
      <c r="I9" s="11" t="s">
        <v>15</v>
      </c>
      <c r="J9" s="11" t="s">
        <v>18</v>
      </c>
      <c r="K9" s="20" t="s">
        <v>19</v>
      </c>
      <c r="L9" s="11" t="s">
        <v>4</v>
      </c>
      <c r="M9" s="11" t="s">
        <v>16</v>
      </c>
      <c r="N9" s="11" t="s">
        <v>17</v>
      </c>
      <c r="O9" s="13" t="s">
        <v>5</v>
      </c>
      <c r="P9" s="13" t="s">
        <v>25</v>
      </c>
      <c r="Q9" s="13" t="s">
        <v>23</v>
      </c>
    </row>
    <row r="10" spans="1:17" ht="23.25" customHeight="1" x14ac:dyDescent="0.3">
      <c r="B10" s="31" t="str">
        <f>"TOTALE  n. "&amp;COUNTIF(B13:B1828,"&lt;&gt;")&amp;  " istituti"</f>
        <v>TOTALE  n. 22 istituti</v>
      </c>
      <c r="C10" s="21">
        <f t="shared" ref="C10:K10" si="0">SUM(C13:C117)</f>
        <v>0</v>
      </c>
      <c r="D10" s="21">
        <f t="shared" si="0"/>
        <v>125</v>
      </c>
      <c r="E10" s="21">
        <f t="shared" si="0"/>
        <v>82</v>
      </c>
      <c r="F10" s="25">
        <f t="shared" si="0"/>
        <v>28</v>
      </c>
      <c r="G10" s="25">
        <f t="shared" si="0"/>
        <v>0</v>
      </c>
      <c r="H10" s="25">
        <f t="shared" si="0"/>
        <v>30</v>
      </c>
      <c r="I10" s="25">
        <f t="shared" si="0"/>
        <v>39.5</v>
      </c>
      <c r="J10" s="25">
        <f t="shared" si="0"/>
        <v>4.5</v>
      </c>
      <c r="K10" s="26">
        <f t="shared" si="0"/>
        <v>2</v>
      </c>
      <c r="L10" s="12" t="str">
        <f>IF(C10&gt;0,D10/C10,"")</f>
        <v/>
      </c>
      <c r="M10" s="25">
        <f>IF(SUM(F10:I10)&gt;0,SUM(F10:I10),"")</f>
        <v>97.5</v>
      </c>
      <c r="N10" s="25">
        <f>IF(SUM(F10:K10)&gt;0,SUM(F10:K10),"")</f>
        <v>104</v>
      </c>
      <c r="O10" s="14">
        <f>IF(M10&lt;&gt;"",D10/N10,"")</f>
        <v>1.2019230769230769</v>
      </c>
      <c r="P10" s="33">
        <f>IF(F10+H10+J10&gt;0,F10+H10+J10,"")</f>
        <v>62.5</v>
      </c>
      <c r="Q10" s="14">
        <f>IF(P10&lt;&gt;"",D10/P10,"")</f>
        <v>2</v>
      </c>
    </row>
    <row r="11" spans="1:17" s="3" customFormat="1" ht="10" customHeight="1" x14ac:dyDescent="0.3">
      <c r="B11" s="16"/>
      <c r="C11" s="16"/>
      <c r="D11" s="17"/>
      <c r="E11" s="17"/>
      <c r="F11" s="17"/>
      <c r="G11" s="18"/>
      <c r="H11" s="9"/>
      <c r="I11" s="9"/>
      <c r="J11" s="19"/>
      <c r="K11" s="19"/>
      <c r="L11" s="17"/>
      <c r="M11" s="9"/>
      <c r="N11" s="9"/>
      <c r="O11" s="9"/>
      <c r="P11" s="9"/>
      <c r="Q11" s="16"/>
    </row>
    <row r="12" spans="1:17" ht="65.25" customHeight="1" x14ac:dyDescent="0.25">
      <c r="A12" s="41" t="s">
        <v>26</v>
      </c>
      <c r="B12" s="30" t="s">
        <v>0</v>
      </c>
      <c r="C12" s="11" t="str">
        <f>C9</f>
        <v>Alunni
Totali</v>
      </c>
      <c r="D12" s="11" t="str">
        <f t="shared" ref="D12:N12" si="1">D9</f>
        <v xml:space="preserve"> Alunni con disab (L.104)</v>
      </c>
      <c r="E12" s="11" t="str">
        <f t="shared" si="1"/>
        <v>Alunni con gravità
(art. 3 c. 3  L. 104)</v>
      </c>
      <c r="F12" s="11" t="str">
        <f t="shared" si="1"/>
        <v>Posti OD</v>
      </c>
      <c r="G12" s="11" t="str">
        <f t="shared" si="1"/>
        <v>Posti P</v>
      </c>
      <c r="H12" s="11" t="str">
        <f t="shared" si="1"/>
        <v>Posti OF aggiuntivi da Adeg. precedenti (1)</v>
      </c>
      <c r="I12" s="11" t="str">
        <f t="shared" si="1"/>
        <v>Posti OFD
da Deroghe precedenti (art. 3 c. 3)</v>
      </c>
      <c r="J12" s="11" t="str">
        <f t="shared" si="1"/>
        <v>Nuovi Posti OF
da Adeg. Attuale</v>
      </c>
      <c r="K12" s="11" t="str">
        <f t="shared" si="1"/>
        <v>Nuovi Posti OFD
da Deroghe attuali 
(art. 3 c. 3)</v>
      </c>
      <c r="L12" s="11" t="str">
        <f t="shared" si="1"/>
        <v>%dis</v>
      </c>
      <c r="M12" s="11" t="str">
        <f t="shared" si="1"/>
        <v>Totale Posti in preced.</v>
      </c>
      <c r="N12" s="11" t="str">
        <f t="shared" si="1"/>
        <v>Totale Posti attuali</v>
      </c>
      <c r="O12" s="13" t="str">
        <f>O9</f>
        <v>dis/posto</v>
      </c>
      <c r="P12" s="13" t="str">
        <f>P9</f>
        <v>posti 
no_c3 no_P</v>
      </c>
      <c r="Q12" s="13" t="str">
        <f>Q9</f>
        <v>dis/posto  (no deroghe e P)</v>
      </c>
    </row>
    <row r="13" spans="1:17" ht="14" x14ac:dyDescent="0.3">
      <c r="A13" s="47" t="s">
        <v>33</v>
      </c>
      <c r="B13" s="47" t="s">
        <v>70</v>
      </c>
      <c r="C13" s="29"/>
      <c r="D13" s="40">
        <v>7</v>
      </c>
      <c r="E13" s="40">
        <v>3</v>
      </c>
      <c r="F13" s="29">
        <v>2</v>
      </c>
      <c r="G13" s="22"/>
      <c r="H13" s="40">
        <v>1.5</v>
      </c>
      <c r="I13" s="40">
        <v>1.5</v>
      </c>
      <c r="J13" s="40"/>
      <c r="K13" s="40"/>
      <c r="L13" s="34" t="str">
        <f>IF(C13&gt;0,D13/C13,"")</f>
        <v/>
      </c>
      <c r="M13" s="33">
        <f>IF(SUM(F13:I13)&gt;0,SUM(F13:I13),"")</f>
        <v>5</v>
      </c>
      <c r="N13" s="33">
        <f>IF(SUM(F13:K13)&gt;0,SUM(F13:K13),"")</f>
        <v>5</v>
      </c>
      <c r="O13" s="14">
        <f>IF(M13&lt;&gt;"",D13/N13,"")</f>
        <v>1.4</v>
      </c>
      <c r="P13" s="33">
        <f>IF(F13+H13+J13&gt;0,F13+H13+J13,"")</f>
        <v>3.5</v>
      </c>
      <c r="Q13" s="14">
        <f>IF(P13&lt;&gt;"",D13/P13,"")</f>
        <v>2</v>
      </c>
    </row>
    <row r="14" spans="1:17" ht="14" x14ac:dyDescent="0.3">
      <c r="A14" s="47" t="s">
        <v>32</v>
      </c>
      <c r="B14" s="47" t="s">
        <v>71</v>
      </c>
      <c r="C14" s="29"/>
      <c r="D14" s="40">
        <v>5</v>
      </c>
      <c r="E14" s="40">
        <v>4</v>
      </c>
      <c r="F14" s="29">
        <v>1</v>
      </c>
      <c r="G14" s="29"/>
      <c r="H14" s="40">
        <v>1.5</v>
      </c>
      <c r="I14" s="40">
        <v>2</v>
      </c>
      <c r="J14" s="40"/>
      <c r="K14" s="40"/>
      <c r="L14" s="34" t="str">
        <f t="shared" ref="L14:L77" si="2">IF(C14&gt;0,D14/C14,"")</f>
        <v/>
      </c>
      <c r="M14" s="33">
        <f t="shared" ref="M14:M77" si="3">IF(SUM(F14:I14)&gt;0,SUM(F14:I14),"")</f>
        <v>4.5</v>
      </c>
      <c r="N14" s="33">
        <f t="shared" ref="N14:N77" si="4">IF(SUM(F14:K14)&gt;0,SUM(F14:K14),"")</f>
        <v>4.5</v>
      </c>
      <c r="O14" s="14">
        <f t="shared" ref="O14:O77" si="5">IF(M14&lt;&gt;"",D14/N14,"")</f>
        <v>1.1111111111111112</v>
      </c>
      <c r="P14" s="33">
        <f t="shared" ref="P14:P77" si="6">IF(F14+H14+J14&gt;0,F14+H14+J14,"")</f>
        <v>2.5</v>
      </c>
      <c r="Q14" s="14">
        <f t="shared" ref="Q14:Q77" si="7">IF(P14&lt;&gt;"",D14/P14,"")</f>
        <v>2</v>
      </c>
    </row>
    <row r="15" spans="1:17" ht="14" x14ac:dyDescent="0.3">
      <c r="A15" s="47" t="s">
        <v>36</v>
      </c>
      <c r="B15" s="47" t="s">
        <v>72</v>
      </c>
      <c r="C15" s="29"/>
      <c r="D15" s="40">
        <v>5</v>
      </c>
      <c r="E15" s="40">
        <v>4</v>
      </c>
      <c r="F15" s="29">
        <v>2</v>
      </c>
      <c r="G15" s="22"/>
      <c r="H15" s="40">
        <v>0.5</v>
      </c>
      <c r="I15" s="40">
        <v>2</v>
      </c>
      <c r="J15" s="40"/>
      <c r="K15" s="40"/>
      <c r="L15" s="34" t="str">
        <f t="shared" si="2"/>
        <v/>
      </c>
      <c r="M15" s="33">
        <f t="shared" si="3"/>
        <v>4.5</v>
      </c>
      <c r="N15" s="33">
        <f t="shared" si="4"/>
        <v>4.5</v>
      </c>
      <c r="O15" s="14">
        <f t="shared" si="5"/>
        <v>1.1111111111111112</v>
      </c>
      <c r="P15" s="33">
        <f t="shared" si="6"/>
        <v>2.5</v>
      </c>
      <c r="Q15" s="14">
        <f t="shared" si="7"/>
        <v>2</v>
      </c>
    </row>
    <row r="16" spans="1:17" s="2" customFormat="1" ht="14" x14ac:dyDescent="0.3">
      <c r="A16" s="47" t="s">
        <v>29</v>
      </c>
      <c r="B16" s="47" t="s">
        <v>73</v>
      </c>
      <c r="C16" s="29"/>
      <c r="D16" s="40">
        <v>6</v>
      </c>
      <c r="E16" s="40">
        <v>3</v>
      </c>
      <c r="F16" s="29">
        <v>2</v>
      </c>
      <c r="G16" s="22"/>
      <c r="H16" s="40">
        <v>1</v>
      </c>
      <c r="I16" s="40">
        <v>1.5</v>
      </c>
      <c r="J16" s="40"/>
      <c r="K16" s="40"/>
      <c r="L16" s="34" t="str">
        <f t="shared" si="2"/>
        <v/>
      </c>
      <c r="M16" s="33">
        <f t="shared" si="3"/>
        <v>4.5</v>
      </c>
      <c r="N16" s="33">
        <f t="shared" si="4"/>
        <v>4.5</v>
      </c>
      <c r="O16" s="14">
        <f t="shared" si="5"/>
        <v>1.3333333333333333</v>
      </c>
      <c r="P16" s="33">
        <f t="shared" si="6"/>
        <v>3</v>
      </c>
      <c r="Q16" s="14">
        <f t="shared" si="7"/>
        <v>2</v>
      </c>
    </row>
    <row r="17" spans="1:17" s="2" customFormat="1" ht="14" x14ac:dyDescent="0.3">
      <c r="A17" s="47" t="s">
        <v>35</v>
      </c>
      <c r="B17" s="47" t="s">
        <v>74</v>
      </c>
      <c r="C17" s="29"/>
      <c r="D17" s="40">
        <v>6</v>
      </c>
      <c r="E17" s="40">
        <v>6</v>
      </c>
      <c r="F17" s="29">
        <v>1</v>
      </c>
      <c r="G17" s="22"/>
      <c r="H17" s="40">
        <v>2</v>
      </c>
      <c r="I17" s="40">
        <v>3</v>
      </c>
      <c r="J17" s="40"/>
      <c r="K17" s="40"/>
      <c r="L17" s="34" t="str">
        <f t="shared" si="2"/>
        <v/>
      </c>
      <c r="M17" s="33">
        <f t="shared" si="3"/>
        <v>6</v>
      </c>
      <c r="N17" s="33">
        <f t="shared" si="4"/>
        <v>6</v>
      </c>
      <c r="O17" s="14">
        <f t="shared" si="5"/>
        <v>1</v>
      </c>
      <c r="P17" s="33">
        <f t="shared" si="6"/>
        <v>3</v>
      </c>
      <c r="Q17" s="14">
        <f t="shared" si="7"/>
        <v>2</v>
      </c>
    </row>
    <row r="18" spans="1:17" s="2" customFormat="1" ht="14" x14ac:dyDescent="0.3">
      <c r="A18" s="47" t="s">
        <v>34</v>
      </c>
      <c r="B18" s="47" t="s">
        <v>75</v>
      </c>
      <c r="C18" s="29"/>
      <c r="D18" s="40">
        <v>7</v>
      </c>
      <c r="E18" s="40">
        <v>5</v>
      </c>
      <c r="F18" s="29">
        <v>2</v>
      </c>
      <c r="G18" s="22"/>
      <c r="H18" s="40">
        <v>1.5</v>
      </c>
      <c r="I18" s="40">
        <v>2.5</v>
      </c>
      <c r="J18" s="40"/>
      <c r="K18" s="40"/>
      <c r="L18" s="34" t="str">
        <f t="shared" si="2"/>
        <v/>
      </c>
      <c r="M18" s="33">
        <f t="shared" si="3"/>
        <v>6</v>
      </c>
      <c r="N18" s="33">
        <f t="shared" si="4"/>
        <v>6</v>
      </c>
      <c r="O18" s="14">
        <f t="shared" si="5"/>
        <v>1.1666666666666667</v>
      </c>
      <c r="P18" s="33">
        <f t="shared" si="6"/>
        <v>3.5</v>
      </c>
      <c r="Q18" s="14">
        <f t="shared" si="7"/>
        <v>2</v>
      </c>
    </row>
    <row r="19" spans="1:17" ht="14" x14ac:dyDescent="0.3">
      <c r="A19" s="47" t="s">
        <v>41</v>
      </c>
      <c r="B19" s="50" t="s">
        <v>80</v>
      </c>
      <c r="C19" s="48"/>
      <c r="D19" s="40">
        <v>12</v>
      </c>
      <c r="E19" s="40">
        <v>8</v>
      </c>
      <c r="F19" s="48">
        <v>3</v>
      </c>
      <c r="G19" s="24"/>
      <c r="H19" s="40">
        <v>3</v>
      </c>
      <c r="I19" s="40">
        <v>4</v>
      </c>
      <c r="J19" s="40"/>
      <c r="K19" s="40"/>
      <c r="L19" s="34" t="str">
        <f t="shared" si="2"/>
        <v/>
      </c>
      <c r="M19" s="33">
        <f t="shared" si="3"/>
        <v>10</v>
      </c>
      <c r="N19" s="33">
        <f t="shared" si="4"/>
        <v>10</v>
      </c>
      <c r="O19" s="14">
        <f t="shared" si="5"/>
        <v>1.2</v>
      </c>
      <c r="P19" s="33">
        <f t="shared" si="6"/>
        <v>6</v>
      </c>
      <c r="Q19" s="14">
        <f t="shared" si="7"/>
        <v>2</v>
      </c>
    </row>
    <row r="20" spans="1:17" ht="14" x14ac:dyDescent="0.3">
      <c r="A20" s="47" t="s">
        <v>42</v>
      </c>
      <c r="B20" s="50" t="s">
        <v>78</v>
      </c>
      <c r="C20" s="29"/>
      <c r="D20" s="40">
        <v>2</v>
      </c>
      <c r="E20" s="40">
        <v>2</v>
      </c>
      <c r="F20" s="29">
        <v>0</v>
      </c>
      <c r="G20" s="22"/>
      <c r="H20" s="40">
        <v>1</v>
      </c>
      <c r="I20" s="40">
        <v>1</v>
      </c>
      <c r="J20" s="40"/>
      <c r="K20" s="40"/>
      <c r="L20" s="34" t="str">
        <f t="shared" si="2"/>
        <v/>
      </c>
      <c r="M20" s="33">
        <f t="shared" si="3"/>
        <v>2</v>
      </c>
      <c r="N20" s="33">
        <f t="shared" si="4"/>
        <v>2</v>
      </c>
      <c r="O20" s="14">
        <f t="shared" si="5"/>
        <v>1</v>
      </c>
      <c r="P20" s="33">
        <f t="shared" si="6"/>
        <v>1</v>
      </c>
      <c r="Q20" s="14">
        <f t="shared" si="7"/>
        <v>2</v>
      </c>
    </row>
    <row r="21" spans="1:17" ht="14" x14ac:dyDescent="0.3">
      <c r="A21" s="47" t="s">
        <v>43</v>
      </c>
      <c r="B21" s="50" t="s">
        <v>81</v>
      </c>
      <c r="C21" s="29"/>
      <c r="D21" s="40">
        <v>5</v>
      </c>
      <c r="E21" s="40">
        <v>3</v>
      </c>
      <c r="F21" s="29">
        <v>2</v>
      </c>
      <c r="G21" s="22"/>
      <c r="H21" s="40">
        <v>0</v>
      </c>
      <c r="I21" s="40">
        <v>1.5</v>
      </c>
      <c r="J21" s="40">
        <v>0.5</v>
      </c>
      <c r="K21" s="40"/>
      <c r="L21" s="34" t="str">
        <f t="shared" si="2"/>
        <v/>
      </c>
      <c r="M21" s="33">
        <f t="shared" si="3"/>
        <v>3.5</v>
      </c>
      <c r="N21" s="33">
        <f t="shared" si="4"/>
        <v>4</v>
      </c>
      <c r="O21" s="14">
        <f t="shared" si="5"/>
        <v>1.25</v>
      </c>
      <c r="P21" s="33">
        <f t="shared" si="6"/>
        <v>2.5</v>
      </c>
      <c r="Q21" s="14">
        <f t="shared" si="7"/>
        <v>2</v>
      </c>
    </row>
    <row r="22" spans="1:17" ht="14" x14ac:dyDescent="0.3">
      <c r="A22" s="47" t="s">
        <v>44</v>
      </c>
      <c r="B22" s="50" t="s">
        <v>82</v>
      </c>
      <c r="C22" s="48"/>
      <c r="D22" s="40">
        <v>1</v>
      </c>
      <c r="E22" s="40">
        <v>1</v>
      </c>
      <c r="F22" s="48">
        <v>0</v>
      </c>
      <c r="G22" s="24"/>
      <c r="H22" s="40">
        <v>0.5</v>
      </c>
      <c r="I22" s="40">
        <v>0.5</v>
      </c>
      <c r="J22" s="40"/>
      <c r="K22" s="40"/>
      <c r="L22" s="34" t="str">
        <f t="shared" si="2"/>
        <v/>
      </c>
      <c r="M22" s="33">
        <f t="shared" si="3"/>
        <v>1</v>
      </c>
      <c r="N22" s="33">
        <f t="shared" si="4"/>
        <v>1</v>
      </c>
      <c r="O22" s="14">
        <f t="shared" si="5"/>
        <v>1</v>
      </c>
      <c r="P22" s="33">
        <f t="shared" si="6"/>
        <v>0.5</v>
      </c>
      <c r="Q22" s="14">
        <f t="shared" si="7"/>
        <v>2</v>
      </c>
    </row>
    <row r="23" spans="1:17" ht="14" x14ac:dyDescent="0.3">
      <c r="A23" s="47" t="s">
        <v>40</v>
      </c>
      <c r="B23" s="50" t="s">
        <v>118</v>
      </c>
      <c r="C23" s="29"/>
      <c r="D23" s="40">
        <v>4</v>
      </c>
      <c r="E23" s="40">
        <v>2</v>
      </c>
      <c r="F23" s="29">
        <v>0</v>
      </c>
      <c r="G23" s="22"/>
      <c r="H23" s="40">
        <v>1</v>
      </c>
      <c r="I23" s="40">
        <v>0</v>
      </c>
      <c r="J23" s="40">
        <v>1</v>
      </c>
      <c r="K23" s="40">
        <v>1</v>
      </c>
      <c r="L23" s="34" t="str">
        <f t="shared" si="2"/>
        <v/>
      </c>
      <c r="M23" s="33">
        <f t="shared" si="3"/>
        <v>1</v>
      </c>
      <c r="N23" s="33">
        <f t="shared" si="4"/>
        <v>3</v>
      </c>
      <c r="O23" s="14">
        <f t="shared" si="5"/>
        <v>1.3333333333333333</v>
      </c>
      <c r="P23" s="33">
        <f t="shared" si="6"/>
        <v>2</v>
      </c>
      <c r="Q23" s="14">
        <f t="shared" si="7"/>
        <v>2</v>
      </c>
    </row>
    <row r="24" spans="1:17" ht="14" x14ac:dyDescent="0.3">
      <c r="A24" s="47" t="s">
        <v>39</v>
      </c>
      <c r="B24" s="50" t="s">
        <v>90</v>
      </c>
      <c r="C24" s="48"/>
      <c r="D24" s="40">
        <v>3</v>
      </c>
      <c r="E24" s="40">
        <v>1</v>
      </c>
      <c r="F24" s="48">
        <v>1</v>
      </c>
      <c r="G24" s="24"/>
      <c r="H24" s="40">
        <v>0</v>
      </c>
      <c r="I24" s="40">
        <v>0.5</v>
      </c>
      <c r="J24" s="40">
        <v>0.5</v>
      </c>
      <c r="K24" s="40"/>
      <c r="L24" s="34" t="str">
        <f t="shared" si="2"/>
        <v/>
      </c>
      <c r="M24" s="33">
        <f t="shared" si="3"/>
        <v>1.5</v>
      </c>
      <c r="N24" s="33">
        <f t="shared" si="4"/>
        <v>2</v>
      </c>
      <c r="O24" s="14">
        <f t="shared" si="5"/>
        <v>1.5</v>
      </c>
      <c r="P24" s="33">
        <f t="shared" si="6"/>
        <v>1.5</v>
      </c>
      <c r="Q24" s="14">
        <f t="shared" si="7"/>
        <v>2</v>
      </c>
    </row>
    <row r="25" spans="1:17" ht="14" x14ac:dyDescent="0.3">
      <c r="A25" s="47" t="s">
        <v>51</v>
      </c>
      <c r="B25" s="50" t="s">
        <v>83</v>
      </c>
      <c r="C25" s="29"/>
      <c r="D25" s="40">
        <v>3</v>
      </c>
      <c r="E25" s="40">
        <v>2</v>
      </c>
      <c r="F25" s="29">
        <v>0</v>
      </c>
      <c r="G25" s="22"/>
      <c r="H25" s="40">
        <v>1.5</v>
      </c>
      <c r="I25" s="40">
        <v>1</v>
      </c>
      <c r="J25" s="40"/>
      <c r="K25" s="40"/>
      <c r="L25" s="34" t="str">
        <f t="shared" si="2"/>
        <v/>
      </c>
      <c r="M25" s="33">
        <f t="shared" si="3"/>
        <v>2.5</v>
      </c>
      <c r="N25" s="33">
        <f t="shared" si="4"/>
        <v>2.5</v>
      </c>
      <c r="O25" s="14">
        <f t="shared" si="5"/>
        <v>1.2</v>
      </c>
      <c r="P25" s="33">
        <f t="shared" si="6"/>
        <v>1.5</v>
      </c>
      <c r="Q25" s="14">
        <f t="shared" si="7"/>
        <v>2</v>
      </c>
    </row>
    <row r="26" spans="1:17" ht="14" x14ac:dyDescent="0.3">
      <c r="A26" s="47" t="s">
        <v>50</v>
      </c>
      <c r="B26" s="50" t="s">
        <v>79</v>
      </c>
      <c r="C26" s="29"/>
      <c r="D26" s="40">
        <v>5</v>
      </c>
      <c r="E26" s="40">
        <v>5</v>
      </c>
      <c r="F26" s="29">
        <v>1</v>
      </c>
      <c r="G26" s="22"/>
      <c r="H26" s="40">
        <v>1.5</v>
      </c>
      <c r="I26" s="40">
        <v>2.5</v>
      </c>
      <c r="J26" s="40"/>
      <c r="K26" s="40"/>
      <c r="L26" s="34" t="str">
        <f t="shared" si="2"/>
        <v/>
      </c>
      <c r="M26" s="33">
        <f t="shared" si="3"/>
        <v>5</v>
      </c>
      <c r="N26" s="33">
        <f t="shared" si="4"/>
        <v>5</v>
      </c>
      <c r="O26" s="14">
        <f t="shared" si="5"/>
        <v>1</v>
      </c>
      <c r="P26" s="33">
        <f t="shared" si="6"/>
        <v>2.5</v>
      </c>
      <c r="Q26" s="14">
        <f t="shared" si="7"/>
        <v>2</v>
      </c>
    </row>
    <row r="27" spans="1:17" ht="14" x14ac:dyDescent="0.3">
      <c r="A27" s="47" t="s">
        <v>47</v>
      </c>
      <c r="B27" s="50" t="s">
        <v>84</v>
      </c>
      <c r="C27" s="29"/>
      <c r="D27" s="40">
        <v>4</v>
      </c>
      <c r="E27" s="40">
        <v>4</v>
      </c>
      <c r="F27" s="29">
        <v>1</v>
      </c>
      <c r="G27" s="22"/>
      <c r="H27" s="40">
        <v>1</v>
      </c>
      <c r="I27" s="40">
        <v>2</v>
      </c>
      <c r="J27" s="40"/>
      <c r="K27" s="40"/>
      <c r="L27" s="34" t="str">
        <f t="shared" si="2"/>
        <v/>
      </c>
      <c r="M27" s="33">
        <f t="shared" si="3"/>
        <v>4</v>
      </c>
      <c r="N27" s="33">
        <f t="shared" si="4"/>
        <v>4</v>
      </c>
      <c r="O27" s="14">
        <f t="shared" si="5"/>
        <v>1</v>
      </c>
      <c r="P27" s="33">
        <f t="shared" si="6"/>
        <v>2</v>
      </c>
      <c r="Q27" s="14">
        <f t="shared" si="7"/>
        <v>2</v>
      </c>
    </row>
    <row r="28" spans="1:17" ht="14" x14ac:dyDescent="0.3">
      <c r="A28" s="47" t="s">
        <v>45</v>
      </c>
      <c r="B28" s="50" t="s">
        <v>89</v>
      </c>
      <c r="C28" s="29"/>
      <c r="D28" s="40">
        <v>8</v>
      </c>
      <c r="E28" s="40">
        <v>1</v>
      </c>
      <c r="F28" s="29">
        <v>2</v>
      </c>
      <c r="G28" s="22"/>
      <c r="H28" s="40">
        <v>1.5</v>
      </c>
      <c r="I28" s="40">
        <v>0.5</v>
      </c>
      <c r="J28" s="40">
        <v>0.5</v>
      </c>
      <c r="K28" s="40"/>
      <c r="L28" s="34" t="str">
        <f t="shared" si="2"/>
        <v/>
      </c>
      <c r="M28" s="33">
        <f t="shared" si="3"/>
        <v>4</v>
      </c>
      <c r="N28" s="33">
        <f t="shared" si="4"/>
        <v>4.5</v>
      </c>
      <c r="O28" s="14">
        <f t="shared" si="5"/>
        <v>1.7777777777777777</v>
      </c>
      <c r="P28" s="33">
        <f t="shared" si="6"/>
        <v>4</v>
      </c>
      <c r="Q28" s="14">
        <f t="shared" si="7"/>
        <v>2</v>
      </c>
    </row>
    <row r="29" spans="1:17" ht="14" x14ac:dyDescent="0.3">
      <c r="A29" s="47" t="s">
        <v>48</v>
      </c>
      <c r="B29" s="50" t="s">
        <v>93</v>
      </c>
      <c r="C29" s="29"/>
      <c r="D29" s="40">
        <v>6</v>
      </c>
      <c r="E29" s="40">
        <v>5</v>
      </c>
      <c r="F29" s="29">
        <v>1</v>
      </c>
      <c r="G29" s="22"/>
      <c r="H29" s="40">
        <v>2</v>
      </c>
      <c r="I29" s="40">
        <v>2.5</v>
      </c>
      <c r="J29" s="40"/>
      <c r="K29" s="40"/>
      <c r="L29" s="34" t="str">
        <f t="shared" si="2"/>
        <v/>
      </c>
      <c r="M29" s="33">
        <f t="shared" si="3"/>
        <v>5.5</v>
      </c>
      <c r="N29" s="33">
        <f t="shared" si="4"/>
        <v>5.5</v>
      </c>
      <c r="O29" s="14">
        <f t="shared" si="5"/>
        <v>1.0909090909090908</v>
      </c>
      <c r="P29" s="33">
        <f t="shared" si="6"/>
        <v>3</v>
      </c>
      <c r="Q29" s="14">
        <f t="shared" si="7"/>
        <v>2</v>
      </c>
    </row>
    <row r="30" spans="1:17" s="2" customFormat="1" ht="14" x14ac:dyDescent="0.3">
      <c r="A30" s="47" t="s">
        <v>49</v>
      </c>
      <c r="B30" s="50" t="s">
        <v>85</v>
      </c>
      <c r="C30" s="29"/>
      <c r="D30" s="40">
        <v>10</v>
      </c>
      <c r="E30" s="40">
        <v>10</v>
      </c>
      <c r="F30" s="29">
        <v>2</v>
      </c>
      <c r="G30" s="22"/>
      <c r="H30" s="40">
        <v>3</v>
      </c>
      <c r="I30" s="40">
        <v>5</v>
      </c>
      <c r="J30" s="40"/>
      <c r="K30" s="40"/>
      <c r="L30" s="34" t="str">
        <f t="shared" si="2"/>
        <v/>
      </c>
      <c r="M30" s="33">
        <f t="shared" si="3"/>
        <v>10</v>
      </c>
      <c r="N30" s="33">
        <f t="shared" si="4"/>
        <v>10</v>
      </c>
      <c r="O30" s="14">
        <f t="shared" si="5"/>
        <v>1</v>
      </c>
      <c r="P30" s="33">
        <f t="shared" si="6"/>
        <v>5</v>
      </c>
      <c r="Q30" s="14">
        <f t="shared" si="7"/>
        <v>2</v>
      </c>
    </row>
    <row r="31" spans="1:17" ht="14" x14ac:dyDescent="0.3">
      <c r="A31" s="47" t="s">
        <v>31</v>
      </c>
      <c r="B31" s="50" t="s">
        <v>86</v>
      </c>
      <c r="C31" s="29"/>
      <c r="D31" s="40">
        <v>15</v>
      </c>
      <c r="E31" s="40">
        <v>6</v>
      </c>
      <c r="F31" s="29">
        <v>2</v>
      </c>
      <c r="G31" s="22"/>
      <c r="H31" s="40">
        <v>4</v>
      </c>
      <c r="I31" s="40">
        <v>3</v>
      </c>
      <c r="J31" s="40">
        <v>1.5</v>
      </c>
      <c r="K31" s="40">
        <v>0.5</v>
      </c>
      <c r="L31" s="34" t="str">
        <f t="shared" si="2"/>
        <v/>
      </c>
      <c r="M31" s="33">
        <f t="shared" si="3"/>
        <v>9</v>
      </c>
      <c r="N31" s="33">
        <f t="shared" si="4"/>
        <v>11</v>
      </c>
      <c r="O31" s="14">
        <f t="shared" si="5"/>
        <v>1.3636363636363635</v>
      </c>
      <c r="P31" s="33">
        <f t="shared" si="6"/>
        <v>7.5</v>
      </c>
      <c r="Q31" s="14">
        <f t="shared" si="7"/>
        <v>2</v>
      </c>
    </row>
    <row r="32" spans="1:17" ht="14" x14ac:dyDescent="0.3">
      <c r="A32" s="47" t="s">
        <v>30</v>
      </c>
      <c r="B32" s="47" t="s">
        <v>76</v>
      </c>
      <c r="C32" s="29"/>
      <c r="D32" s="40">
        <v>3</v>
      </c>
      <c r="E32" s="40">
        <v>2</v>
      </c>
      <c r="F32" s="29">
        <v>1</v>
      </c>
      <c r="G32" s="29"/>
      <c r="H32" s="40">
        <v>0.5</v>
      </c>
      <c r="I32" s="40">
        <v>1</v>
      </c>
      <c r="J32" s="40"/>
      <c r="K32" s="40"/>
      <c r="L32" s="34" t="str">
        <f t="shared" si="2"/>
        <v/>
      </c>
      <c r="M32" s="33">
        <f t="shared" si="3"/>
        <v>2.5</v>
      </c>
      <c r="N32" s="33">
        <f t="shared" si="4"/>
        <v>2.5</v>
      </c>
      <c r="O32" s="14">
        <f t="shared" si="5"/>
        <v>1.2</v>
      </c>
      <c r="P32" s="33">
        <f t="shared" si="6"/>
        <v>1.5</v>
      </c>
      <c r="Q32" s="14">
        <f t="shared" si="7"/>
        <v>2</v>
      </c>
    </row>
    <row r="33" spans="1:17" ht="14" x14ac:dyDescent="0.3">
      <c r="A33" s="47" t="s">
        <v>38</v>
      </c>
      <c r="B33" s="50" t="s">
        <v>87</v>
      </c>
      <c r="C33" s="29"/>
      <c r="D33" s="40">
        <v>2</v>
      </c>
      <c r="E33" s="40">
        <v>0</v>
      </c>
      <c r="F33" s="29">
        <v>0</v>
      </c>
      <c r="G33" s="29"/>
      <c r="H33" s="40">
        <v>1</v>
      </c>
      <c r="I33" s="40">
        <v>0</v>
      </c>
      <c r="J33" s="40"/>
      <c r="K33" s="40"/>
      <c r="L33" s="34" t="str">
        <f t="shared" si="2"/>
        <v/>
      </c>
      <c r="M33" s="33">
        <f t="shared" si="3"/>
        <v>1</v>
      </c>
      <c r="N33" s="33">
        <f t="shared" si="4"/>
        <v>1</v>
      </c>
      <c r="O33" s="14">
        <f t="shared" si="5"/>
        <v>2</v>
      </c>
      <c r="P33" s="33">
        <f t="shared" si="6"/>
        <v>1</v>
      </c>
      <c r="Q33" s="14">
        <f t="shared" si="7"/>
        <v>2</v>
      </c>
    </row>
    <row r="34" spans="1:17" ht="14" x14ac:dyDescent="0.3">
      <c r="A34" s="47" t="s">
        <v>37</v>
      </c>
      <c r="B34" s="50" t="s">
        <v>88</v>
      </c>
      <c r="C34" s="28"/>
      <c r="D34" s="40">
        <v>6</v>
      </c>
      <c r="E34" s="40">
        <v>5</v>
      </c>
      <c r="F34" s="29">
        <v>2</v>
      </c>
      <c r="G34" s="29"/>
      <c r="H34" s="40">
        <v>0.5</v>
      </c>
      <c r="I34" s="40">
        <v>2</v>
      </c>
      <c r="J34" s="40">
        <v>0.5</v>
      </c>
      <c r="K34" s="40">
        <v>0.5</v>
      </c>
      <c r="L34" s="34" t="str">
        <f t="shared" si="2"/>
        <v/>
      </c>
      <c r="M34" s="33">
        <f t="shared" si="3"/>
        <v>4.5</v>
      </c>
      <c r="N34" s="33">
        <f t="shared" si="4"/>
        <v>5.5</v>
      </c>
      <c r="O34" s="14">
        <f t="shared" si="5"/>
        <v>1.0909090909090908</v>
      </c>
      <c r="P34" s="33">
        <f t="shared" si="6"/>
        <v>3</v>
      </c>
      <c r="Q34" s="14">
        <f t="shared" si="7"/>
        <v>2</v>
      </c>
    </row>
    <row r="35" spans="1:17" ht="14" x14ac:dyDescent="0.3">
      <c r="A35" s="35"/>
      <c r="B35" s="49"/>
      <c r="C35" s="28"/>
      <c r="D35" s="27"/>
      <c r="E35" s="27"/>
      <c r="F35" s="29"/>
      <c r="G35" s="29"/>
      <c r="H35" s="40"/>
      <c r="I35" s="40"/>
      <c r="J35" s="40"/>
      <c r="K35" s="40"/>
      <c r="L35" s="34" t="str">
        <f t="shared" si="2"/>
        <v/>
      </c>
      <c r="M35" s="33" t="str">
        <f t="shared" si="3"/>
        <v/>
      </c>
      <c r="N35" s="33" t="str">
        <f t="shared" si="4"/>
        <v/>
      </c>
      <c r="O35" s="14" t="str">
        <f t="shared" si="5"/>
        <v/>
      </c>
      <c r="P35" s="33" t="str">
        <f t="shared" si="6"/>
        <v/>
      </c>
      <c r="Q35" s="14" t="str">
        <f t="shared" si="7"/>
        <v/>
      </c>
    </row>
    <row r="36" spans="1:17" ht="14" x14ac:dyDescent="0.3">
      <c r="A36" s="35"/>
      <c r="B36" s="49"/>
      <c r="C36" s="28"/>
      <c r="D36" s="27"/>
      <c r="E36" s="27"/>
      <c r="F36" s="29"/>
      <c r="G36" s="29"/>
      <c r="H36" s="40"/>
      <c r="I36" s="40"/>
      <c r="J36" s="40"/>
      <c r="K36" s="40"/>
      <c r="L36" s="34" t="str">
        <f t="shared" si="2"/>
        <v/>
      </c>
      <c r="M36" s="33" t="str">
        <f t="shared" si="3"/>
        <v/>
      </c>
      <c r="N36" s="33" t="str">
        <f t="shared" si="4"/>
        <v/>
      </c>
      <c r="O36" s="14" t="str">
        <f t="shared" si="5"/>
        <v/>
      </c>
      <c r="P36" s="33" t="str">
        <f t="shared" si="6"/>
        <v/>
      </c>
      <c r="Q36" s="14" t="str">
        <f t="shared" si="7"/>
        <v/>
      </c>
    </row>
    <row r="37" spans="1:17" ht="14" x14ac:dyDescent="0.3">
      <c r="A37" s="35"/>
      <c r="B37" s="49"/>
      <c r="C37" s="28"/>
      <c r="D37" s="27"/>
      <c r="E37" s="27"/>
      <c r="F37" s="29"/>
      <c r="G37" s="22"/>
      <c r="H37" s="23"/>
      <c r="I37" s="23"/>
      <c r="J37" s="23"/>
      <c r="K37" s="23"/>
      <c r="L37" s="34" t="str">
        <f t="shared" si="2"/>
        <v/>
      </c>
      <c r="M37" s="33" t="str">
        <f t="shared" si="3"/>
        <v/>
      </c>
      <c r="N37" s="33" t="str">
        <f t="shared" si="4"/>
        <v/>
      </c>
      <c r="O37" s="14" t="str">
        <f t="shared" si="5"/>
        <v/>
      </c>
      <c r="P37" s="33" t="str">
        <f t="shared" si="6"/>
        <v/>
      </c>
      <c r="Q37" s="14" t="str">
        <f t="shared" si="7"/>
        <v/>
      </c>
    </row>
    <row r="38" spans="1:17" ht="14" x14ac:dyDescent="0.3">
      <c r="A38" s="35"/>
      <c r="B38" s="36"/>
      <c r="C38" s="7"/>
      <c r="D38" s="5"/>
      <c r="E38" s="5"/>
      <c r="F38" s="22"/>
      <c r="G38" s="22"/>
      <c r="H38" s="23"/>
      <c r="I38" s="23"/>
      <c r="J38" s="23"/>
      <c r="K38" s="23"/>
      <c r="L38" s="34" t="str">
        <f t="shared" si="2"/>
        <v/>
      </c>
      <c r="M38" s="33" t="str">
        <f t="shared" si="3"/>
        <v/>
      </c>
      <c r="N38" s="33" t="str">
        <f t="shared" si="4"/>
        <v/>
      </c>
      <c r="O38" s="14" t="str">
        <f t="shared" si="5"/>
        <v/>
      </c>
      <c r="P38" s="33" t="str">
        <f t="shared" si="6"/>
        <v/>
      </c>
      <c r="Q38" s="14" t="str">
        <f t="shared" si="7"/>
        <v/>
      </c>
    </row>
    <row r="39" spans="1:17" ht="14" x14ac:dyDescent="0.3">
      <c r="A39" s="35"/>
      <c r="B39" s="36"/>
      <c r="C39" s="7"/>
      <c r="D39" s="5"/>
      <c r="E39" s="5"/>
      <c r="F39" s="22"/>
      <c r="G39" s="22"/>
      <c r="H39" s="23"/>
      <c r="I39" s="23"/>
      <c r="J39" s="23"/>
      <c r="K39" s="23"/>
      <c r="L39" s="34" t="str">
        <f t="shared" si="2"/>
        <v/>
      </c>
      <c r="M39" s="33" t="str">
        <f t="shared" si="3"/>
        <v/>
      </c>
      <c r="N39" s="33" t="str">
        <f t="shared" si="4"/>
        <v/>
      </c>
      <c r="O39" s="14" t="str">
        <f t="shared" si="5"/>
        <v/>
      </c>
      <c r="P39" s="33" t="str">
        <f t="shared" si="6"/>
        <v/>
      </c>
      <c r="Q39" s="14" t="str">
        <f t="shared" si="7"/>
        <v/>
      </c>
    </row>
    <row r="40" spans="1:17" ht="14" x14ac:dyDescent="0.3">
      <c r="A40" s="35"/>
      <c r="B40" s="36"/>
      <c r="C40" s="7"/>
      <c r="D40" s="5"/>
      <c r="E40" s="5"/>
      <c r="F40" s="22"/>
      <c r="G40" s="22"/>
      <c r="H40" s="23"/>
      <c r="I40" s="23"/>
      <c r="J40" s="23"/>
      <c r="K40" s="23"/>
      <c r="L40" s="34" t="str">
        <f t="shared" si="2"/>
        <v/>
      </c>
      <c r="M40" s="33" t="str">
        <f t="shared" si="3"/>
        <v/>
      </c>
      <c r="N40" s="33" t="str">
        <f t="shared" si="4"/>
        <v/>
      </c>
      <c r="O40" s="14" t="str">
        <f t="shared" si="5"/>
        <v/>
      </c>
      <c r="P40" s="33" t="str">
        <f t="shared" si="6"/>
        <v/>
      </c>
      <c r="Q40" s="14" t="str">
        <f t="shared" si="7"/>
        <v/>
      </c>
    </row>
    <row r="41" spans="1:17" ht="14" x14ac:dyDescent="0.3">
      <c r="A41" s="35"/>
      <c r="B41" s="36"/>
      <c r="C41" s="7"/>
      <c r="D41" s="5"/>
      <c r="E41" s="5"/>
      <c r="F41" s="22"/>
      <c r="G41" s="22"/>
      <c r="H41" s="23"/>
      <c r="I41" s="23"/>
      <c r="J41" s="23"/>
      <c r="K41" s="23"/>
      <c r="L41" s="34" t="str">
        <f t="shared" si="2"/>
        <v/>
      </c>
      <c r="M41" s="33" t="str">
        <f t="shared" si="3"/>
        <v/>
      </c>
      <c r="N41" s="33" t="str">
        <f t="shared" si="4"/>
        <v/>
      </c>
      <c r="O41" s="14" t="str">
        <f t="shared" si="5"/>
        <v/>
      </c>
      <c r="P41" s="33" t="str">
        <f t="shared" si="6"/>
        <v/>
      </c>
      <c r="Q41" s="14" t="str">
        <f t="shared" si="7"/>
        <v/>
      </c>
    </row>
    <row r="42" spans="1:17" ht="14" x14ac:dyDescent="0.3">
      <c r="A42" s="35"/>
      <c r="B42" s="36"/>
      <c r="C42" s="7"/>
      <c r="D42" s="5"/>
      <c r="E42" s="5"/>
      <c r="F42" s="22"/>
      <c r="G42" s="22"/>
      <c r="H42" s="23"/>
      <c r="I42" s="23"/>
      <c r="J42" s="23"/>
      <c r="K42" s="23"/>
      <c r="L42" s="34" t="str">
        <f t="shared" si="2"/>
        <v/>
      </c>
      <c r="M42" s="33" t="str">
        <f t="shared" si="3"/>
        <v/>
      </c>
      <c r="N42" s="33" t="str">
        <f t="shared" si="4"/>
        <v/>
      </c>
      <c r="O42" s="14" t="str">
        <f t="shared" si="5"/>
        <v/>
      </c>
      <c r="P42" s="33" t="str">
        <f t="shared" si="6"/>
        <v/>
      </c>
      <c r="Q42" s="14" t="str">
        <f t="shared" si="7"/>
        <v/>
      </c>
    </row>
    <row r="43" spans="1:17" ht="13" x14ac:dyDescent="0.3">
      <c r="A43" s="35"/>
      <c r="B43" s="36"/>
      <c r="C43" s="28"/>
      <c r="D43" s="27"/>
      <c r="E43" s="27"/>
      <c r="F43" s="29"/>
      <c r="G43" s="29"/>
      <c r="H43" s="29"/>
      <c r="I43" s="29"/>
      <c r="J43" s="29"/>
      <c r="K43" s="29"/>
      <c r="L43" s="34" t="str">
        <f t="shared" si="2"/>
        <v/>
      </c>
      <c r="M43" s="33" t="str">
        <f t="shared" si="3"/>
        <v/>
      </c>
      <c r="N43" s="33" t="str">
        <f t="shared" si="4"/>
        <v/>
      </c>
      <c r="O43" s="14" t="str">
        <f t="shared" si="5"/>
        <v/>
      </c>
      <c r="P43" s="33" t="str">
        <f t="shared" si="6"/>
        <v/>
      </c>
      <c r="Q43" s="14" t="str">
        <f t="shared" si="7"/>
        <v/>
      </c>
    </row>
    <row r="44" spans="1:17" ht="14" x14ac:dyDescent="0.3">
      <c r="A44" s="35"/>
      <c r="B44" s="36"/>
      <c r="C44" s="7"/>
      <c r="D44" s="5"/>
      <c r="E44" s="5"/>
      <c r="F44" s="22"/>
      <c r="G44" s="22"/>
      <c r="H44" s="23"/>
      <c r="I44" s="23"/>
      <c r="J44" s="23"/>
      <c r="K44" s="23"/>
      <c r="L44" s="34" t="str">
        <f t="shared" si="2"/>
        <v/>
      </c>
      <c r="M44" s="33" t="str">
        <f t="shared" si="3"/>
        <v/>
      </c>
      <c r="N44" s="33" t="str">
        <f t="shared" si="4"/>
        <v/>
      </c>
      <c r="O44" s="14" t="str">
        <f t="shared" si="5"/>
        <v/>
      </c>
      <c r="P44" s="33" t="str">
        <f t="shared" si="6"/>
        <v/>
      </c>
      <c r="Q44" s="14" t="str">
        <f t="shared" si="7"/>
        <v/>
      </c>
    </row>
    <row r="45" spans="1:17" ht="14" x14ac:dyDescent="0.3">
      <c r="A45" s="35"/>
      <c r="B45" s="36"/>
      <c r="C45" s="7"/>
      <c r="D45" s="5"/>
      <c r="E45" s="5"/>
      <c r="F45" s="22"/>
      <c r="G45" s="22"/>
      <c r="H45" s="23"/>
      <c r="I45" s="23"/>
      <c r="J45" s="23"/>
      <c r="K45" s="23"/>
      <c r="L45" s="34" t="str">
        <f t="shared" si="2"/>
        <v/>
      </c>
      <c r="M45" s="33" t="str">
        <f t="shared" si="3"/>
        <v/>
      </c>
      <c r="N45" s="33" t="str">
        <f t="shared" si="4"/>
        <v/>
      </c>
      <c r="O45" s="14" t="str">
        <f t="shared" si="5"/>
        <v/>
      </c>
      <c r="P45" s="33" t="str">
        <f t="shared" si="6"/>
        <v/>
      </c>
      <c r="Q45" s="14" t="str">
        <f t="shared" si="7"/>
        <v/>
      </c>
    </row>
    <row r="46" spans="1:17" ht="14" x14ac:dyDescent="0.3">
      <c r="A46" s="35"/>
      <c r="B46" s="36"/>
      <c r="C46" s="7"/>
      <c r="D46" s="5"/>
      <c r="E46" s="5"/>
      <c r="F46" s="22"/>
      <c r="G46" s="22"/>
      <c r="H46" s="23"/>
      <c r="I46" s="23"/>
      <c r="J46" s="23"/>
      <c r="K46" s="23"/>
      <c r="L46" s="34" t="str">
        <f t="shared" si="2"/>
        <v/>
      </c>
      <c r="M46" s="33" t="str">
        <f t="shared" si="3"/>
        <v/>
      </c>
      <c r="N46" s="33" t="str">
        <f t="shared" si="4"/>
        <v/>
      </c>
      <c r="O46" s="14" t="str">
        <f t="shared" si="5"/>
        <v/>
      </c>
      <c r="P46" s="33" t="str">
        <f t="shared" si="6"/>
        <v/>
      </c>
      <c r="Q46" s="14" t="str">
        <f t="shared" si="7"/>
        <v/>
      </c>
    </row>
    <row r="47" spans="1:17" ht="14" x14ac:dyDescent="0.3">
      <c r="A47" s="35"/>
      <c r="B47" s="36"/>
      <c r="C47" s="7"/>
      <c r="D47" s="5"/>
      <c r="E47" s="5"/>
      <c r="F47" s="22"/>
      <c r="G47" s="22"/>
      <c r="H47" s="23"/>
      <c r="I47" s="23"/>
      <c r="J47" s="23"/>
      <c r="K47" s="23"/>
      <c r="L47" s="34" t="str">
        <f t="shared" si="2"/>
        <v/>
      </c>
      <c r="M47" s="33" t="str">
        <f t="shared" si="3"/>
        <v/>
      </c>
      <c r="N47" s="33" t="str">
        <f t="shared" si="4"/>
        <v/>
      </c>
      <c r="O47" s="14" t="str">
        <f t="shared" si="5"/>
        <v/>
      </c>
      <c r="P47" s="33" t="str">
        <f t="shared" si="6"/>
        <v/>
      </c>
      <c r="Q47" s="14" t="str">
        <f t="shared" si="7"/>
        <v/>
      </c>
    </row>
    <row r="48" spans="1:17" ht="14" x14ac:dyDescent="0.3">
      <c r="A48" s="35"/>
      <c r="B48" s="36"/>
      <c r="C48" s="7"/>
      <c r="D48" s="5"/>
      <c r="E48" s="5"/>
      <c r="F48" s="22"/>
      <c r="G48" s="22"/>
      <c r="H48" s="23"/>
      <c r="I48" s="23"/>
      <c r="J48" s="23"/>
      <c r="K48" s="23"/>
      <c r="L48" s="34" t="str">
        <f t="shared" si="2"/>
        <v/>
      </c>
      <c r="M48" s="33" t="str">
        <f t="shared" si="3"/>
        <v/>
      </c>
      <c r="N48" s="33" t="str">
        <f t="shared" si="4"/>
        <v/>
      </c>
      <c r="O48" s="14" t="str">
        <f t="shared" si="5"/>
        <v/>
      </c>
      <c r="P48" s="33" t="str">
        <f t="shared" si="6"/>
        <v/>
      </c>
      <c r="Q48" s="14" t="str">
        <f t="shared" si="7"/>
        <v/>
      </c>
    </row>
    <row r="49" spans="1:17" ht="14" x14ac:dyDescent="0.3">
      <c r="A49" s="35"/>
      <c r="B49" s="36"/>
      <c r="C49" s="7"/>
      <c r="D49" s="5"/>
      <c r="E49" s="5"/>
      <c r="F49" s="22"/>
      <c r="G49" s="22"/>
      <c r="H49" s="23"/>
      <c r="I49" s="23"/>
      <c r="J49" s="23"/>
      <c r="K49" s="23"/>
      <c r="L49" s="34" t="str">
        <f t="shared" si="2"/>
        <v/>
      </c>
      <c r="M49" s="33" t="str">
        <f t="shared" si="3"/>
        <v/>
      </c>
      <c r="N49" s="33" t="str">
        <f t="shared" si="4"/>
        <v/>
      </c>
      <c r="O49" s="14" t="str">
        <f t="shared" si="5"/>
        <v/>
      </c>
      <c r="P49" s="33" t="str">
        <f t="shared" si="6"/>
        <v/>
      </c>
      <c r="Q49" s="14" t="str">
        <f t="shared" si="7"/>
        <v/>
      </c>
    </row>
    <row r="50" spans="1:17" ht="14" x14ac:dyDescent="0.3">
      <c r="A50" s="35"/>
      <c r="B50" s="36"/>
      <c r="C50" s="7"/>
      <c r="D50" s="5"/>
      <c r="E50" s="5"/>
      <c r="F50" s="22"/>
      <c r="G50" s="22"/>
      <c r="H50" s="23"/>
      <c r="I50" s="23"/>
      <c r="J50" s="23"/>
      <c r="K50" s="23"/>
      <c r="L50" s="34" t="str">
        <f t="shared" si="2"/>
        <v/>
      </c>
      <c r="M50" s="33" t="str">
        <f t="shared" si="3"/>
        <v/>
      </c>
      <c r="N50" s="33" t="str">
        <f t="shared" si="4"/>
        <v/>
      </c>
      <c r="O50" s="14" t="str">
        <f t="shared" si="5"/>
        <v/>
      </c>
      <c r="P50" s="33" t="str">
        <f t="shared" si="6"/>
        <v/>
      </c>
      <c r="Q50" s="14" t="str">
        <f t="shared" si="7"/>
        <v/>
      </c>
    </row>
    <row r="51" spans="1:17" ht="14" x14ac:dyDescent="0.3">
      <c r="A51" s="35"/>
      <c r="B51" s="36"/>
      <c r="C51" s="7"/>
      <c r="D51" s="5"/>
      <c r="E51" s="5"/>
      <c r="F51" s="22"/>
      <c r="G51" s="22"/>
      <c r="H51" s="23"/>
      <c r="I51" s="23"/>
      <c r="J51" s="23"/>
      <c r="K51" s="23"/>
      <c r="L51" s="34" t="str">
        <f t="shared" si="2"/>
        <v/>
      </c>
      <c r="M51" s="33" t="str">
        <f t="shared" si="3"/>
        <v/>
      </c>
      <c r="N51" s="33" t="str">
        <f t="shared" si="4"/>
        <v/>
      </c>
      <c r="O51" s="14" t="str">
        <f t="shared" si="5"/>
        <v/>
      </c>
      <c r="P51" s="33" t="str">
        <f t="shared" si="6"/>
        <v/>
      </c>
      <c r="Q51" s="14" t="str">
        <f t="shared" si="7"/>
        <v/>
      </c>
    </row>
    <row r="52" spans="1:17" ht="14" x14ac:dyDescent="0.3">
      <c r="A52" s="35"/>
      <c r="B52" s="36"/>
      <c r="C52" s="7"/>
      <c r="D52" s="5"/>
      <c r="E52" s="5"/>
      <c r="F52" s="22"/>
      <c r="G52" s="22"/>
      <c r="H52" s="23"/>
      <c r="I52" s="23"/>
      <c r="J52" s="23"/>
      <c r="K52" s="23"/>
      <c r="L52" s="34" t="str">
        <f t="shared" si="2"/>
        <v/>
      </c>
      <c r="M52" s="33" t="str">
        <f t="shared" si="3"/>
        <v/>
      </c>
      <c r="N52" s="33" t="str">
        <f t="shared" si="4"/>
        <v/>
      </c>
      <c r="O52" s="14" t="str">
        <f t="shared" si="5"/>
        <v/>
      </c>
      <c r="P52" s="33" t="str">
        <f t="shared" si="6"/>
        <v/>
      </c>
      <c r="Q52" s="14" t="str">
        <f t="shared" si="7"/>
        <v/>
      </c>
    </row>
    <row r="53" spans="1:17" ht="14" x14ac:dyDescent="0.3">
      <c r="A53" s="35"/>
      <c r="B53" s="36"/>
      <c r="C53" s="7"/>
      <c r="D53" s="5"/>
      <c r="E53" s="5"/>
      <c r="F53" s="22"/>
      <c r="G53" s="22"/>
      <c r="H53" s="23"/>
      <c r="I53" s="23"/>
      <c r="J53" s="23"/>
      <c r="K53" s="23"/>
      <c r="L53" s="34" t="str">
        <f t="shared" si="2"/>
        <v/>
      </c>
      <c r="M53" s="33" t="str">
        <f t="shared" si="3"/>
        <v/>
      </c>
      <c r="N53" s="33" t="str">
        <f t="shared" si="4"/>
        <v/>
      </c>
      <c r="O53" s="14" t="str">
        <f t="shared" si="5"/>
        <v/>
      </c>
      <c r="P53" s="33" t="str">
        <f t="shared" si="6"/>
        <v/>
      </c>
      <c r="Q53" s="14" t="str">
        <f t="shared" si="7"/>
        <v/>
      </c>
    </row>
    <row r="54" spans="1:17" ht="14" x14ac:dyDescent="0.3">
      <c r="A54" s="35"/>
      <c r="B54" s="36"/>
      <c r="C54" s="7"/>
      <c r="D54" s="5"/>
      <c r="E54" s="5"/>
      <c r="F54" s="22"/>
      <c r="G54" s="22"/>
      <c r="H54" s="23"/>
      <c r="I54" s="23"/>
      <c r="J54" s="23"/>
      <c r="K54" s="23"/>
      <c r="L54" s="34" t="str">
        <f t="shared" si="2"/>
        <v/>
      </c>
      <c r="M54" s="33" t="str">
        <f t="shared" si="3"/>
        <v/>
      </c>
      <c r="N54" s="33" t="str">
        <f t="shared" si="4"/>
        <v/>
      </c>
      <c r="O54" s="14" t="str">
        <f t="shared" si="5"/>
        <v/>
      </c>
      <c r="P54" s="33" t="str">
        <f t="shared" si="6"/>
        <v/>
      </c>
      <c r="Q54" s="14" t="str">
        <f t="shared" si="7"/>
        <v/>
      </c>
    </row>
    <row r="55" spans="1:17" ht="14" x14ac:dyDescent="0.3">
      <c r="A55" s="35"/>
      <c r="B55" s="36"/>
      <c r="C55" s="7"/>
      <c r="D55" s="5"/>
      <c r="E55" s="5"/>
      <c r="F55" s="22"/>
      <c r="G55" s="22"/>
      <c r="H55" s="23"/>
      <c r="I55" s="23"/>
      <c r="J55" s="23"/>
      <c r="K55" s="23"/>
      <c r="L55" s="34" t="str">
        <f t="shared" si="2"/>
        <v/>
      </c>
      <c r="M55" s="33" t="str">
        <f t="shared" si="3"/>
        <v/>
      </c>
      <c r="N55" s="33" t="str">
        <f t="shared" si="4"/>
        <v/>
      </c>
      <c r="O55" s="14" t="str">
        <f t="shared" si="5"/>
        <v/>
      </c>
      <c r="P55" s="33" t="str">
        <f t="shared" si="6"/>
        <v/>
      </c>
      <c r="Q55" s="14" t="str">
        <f t="shared" si="7"/>
        <v/>
      </c>
    </row>
    <row r="56" spans="1:17" ht="14" x14ac:dyDescent="0.3">
      <c r="A56" s="35"/>
      <c r="B56" s="36"/>
      <c r="C56" s="7"/>
      <c r="D56" s="5"/>
      <c r="E56" s="5"/>
      <c r="F56" s="22"/>
      <c r="G56" s="22"/>
      <c r="H56" s="23"/>
      <c r="I56" s="23"/>
      <c r="J56" s="23"/>
      <c r="K56" s="23"/>
      <c r="L56" s="34" t="str">
        <f t="shared" si="2"/>
        <v/>
      </c>
      <c r="M56" s="33" t="str">
        <f t="shared" si="3"/>
        <v/>
      </c>
      <c r="N56" s="33" t="str">
        <f t="shared" si="4"/>
        <v/>
      </c>
      <c r="O56" s="14" t="str">
        <f t="shared" si="5"/>
        <v/>
      </c>
      <c r="P56" s="33" t="str">
        <f t="shared" si="6"/>
        <v/>
      </c>
      <c r="Q56" s="14" t="str">
        <f t="shared" si="7"/>
        <v/>
      </c>
    </row>
    <row r="57" spans="1:17" ht="14" x14ac:dyDescent="0.3">
      <c r="A57" s="35"/>
      <c r="B57" s="36"/>
      <c r="C57" s="7"/>
      <c r="D57" s="5"/>
      <c r="E57" s="5"/>
      <c r="F57" s="22"/>
      <c r="G57" s="22"/>
      <c r="H57" s="23"/>
      <c r="I57" s="23"/>
      <c r="J57" s="23"/>
      <c r="K57" s="23"/>
      <c r="L57" s="34" t="str">
        <f t="shared" si="2"/>
        <v/>
      </c>
      <c r="M57" s="33" t="str">
        <f t="shared" si="3"/>
        <v/>
      </c>
      <c r="N57" s="33" t="str">
        <f t="shared" si="4"/>
        <v/>
      </c>
      <c r="O57" s="14" t="str">
        <f t="shared" si="5"/>
        <v/>
      </c>
      <c r="P57" s="33" t="str">
        <f t="shared" si="6"/>
        <v/>
      </c>
      <c r="Q57" s="14" t="str">
        <f t="shared" si="7"/>
        <v/>
      </c>
    </row>
    <row r="58" spans="1:17" ht="14" x14ac:dyDescent="0.3">
      <c r="A58" s="35"/>
      <c r="B58" s="36"/>
      <c r="C58" s="7"/>
      <c r="D58" s="5"/>
      <c r="E58" s="5"/>
      <c r="F58" s="22"/>
      <c r="G58" s="22"/>
      <c r="H58" s="23"/>
      <c r="I58" s="23"/>
      <c r="J58" s="23"/>
      <c r="K58" s="23"/>
      <c r="L58" s="34" t="str">
        <f t="shared" si="2"/>
        <v/>
      </c>
      <c r="M58" s="33" t="str">
        <f t="shared" si="3"/>
        <v/>
      </c>
      <c r="N58" s="33" t="str">
        <f t="shared" si="4"/>
        <v/>
      </c>
      <c r="O58" s="14" t="str">
        <f t="shared" si="5"/>
        <v/>
      </c>
      <c r="P58" s="33" t="str">
        <f t="shared" si="6"/>
        <v/>
      </c>
      <c r="Q58" s="14" t="str">
        <f t="shared" si="7"/>
        <v/>
      </c>
    </row>
    <row r="59" spans="1:17" ht="14" x14ac:dyDescent="0.3">
      <c r="A59" s="35"/>
      <c r="B59" s="36"/>
      <c r="C59" s="7"/>
      <c r="D59" s="5"/>
      <c r="E59" s="5"/>
      <c r="F59" s="22"/>
      <c r="G59" s="22"/>
      <c r="H59" s="23"/>
      <c r="I59" s="23"/>
      <c r="J59" s="23"/>
      <c r="K59" s="23"/>
      <c r="L59" s="34" t="str">
        <f t="shared" si="2"/>
        <v/>
      </c>
      <c r="M59" s="33" t="str">
        <f t="shared" si="3"/>
        <v/>
      </c>
      <c r="N59" s="33" t="str">
        <f t="shared" si="4"/>
        <v/>
      </c>
      <c r="O59" s="14" t="str">
        <f t="shared" si="5"/>
        <v/>
      </c>
      <c r="P59" s="33" t="str">
        <f t="shared" si="6"/>
        <v/>
      </c>
      <c r="Q59" s="14" t="str">
        <f t="shared" si="7"/>
        <v/>
      </c>
    </row>
    <row r="60" spans="1:17" ht="14" x14ac:dyDescent="0.3">
      <c r="A60" s="35"/>
      <c r="B60" s="36"/>
      <c r="C60" s="7"/>
      <c r="D60" s="5"/>
      <c r="E60" s="5"/>
      <c r="F60" s="22"/>
      <c r="G60" s="22"/>
      <c r="H60" s="23"/>
      <c r="I60" s="23"/>
      <c r="J60" s="23"/>
      <c r="K60" s="23"/>
      <c r="L60" s="34" t="str">
        <f t="shared" si="2"/>
        <v/>
      </c>
      <c r="M60" s="33" t="str">
        <f t="shared" si="3"/>
        <v/>
      </c>
      <c r="N60" s="33" t="str">
        <f t="shared" si="4"/>
        <v/>
      </c>
      <c r="O60" s="14" t="str">
        <f t="shared" si="5"/>
        <v/>
      </c>
      <c r="P60" s="33" t="str">
        <f t="shared" si="6"/>
        <v/>
      </c>
      <c r="Q60" s="14" t="str">
        <f t="shared" si="7"/>
        <v/>
      </c>
    </row>
    <row r="61" spans="1:17" ht="14" x14ac:dyDescent="0.3">
      <c r="A61" s="35"/>
      <c r="B61" s="36"/>
      <c r="C61" s="7"/>
      <c r="D61" s="5"/>
      <c r="E61" s="5"/>
      <c r="F61" s="22"/>
      <c r="G61" s="22"/>
      <c r="H61" s="23"/>
      <c r="I61" s="23"/>
      <c r="J61" s="23"/>
      <c r="K61" s="23"/>
      <c r="L61" s="34" t="str">
        <f t="shared" si="2"/>
        <v/>
      </c>
      <c r="M61" s="33" t="str">
        <f t="shared" si="3"/>
        <v/>
      </c>
      <c r="N61" s="33" t="str">
        <f t="shared" si="4"/>
        <v/>
      </c>
      <c r="O61" s="14" t="str">
        <f t="shared" si="5"/>
        <v/>
      </c>
      <c r="P61" s="33" t="str">
        <f t="shared" si="6"/>
        <v/>
      </c>
      <c r="Q61" s="14" t="str">
        <f t="shared" si="7"/>
        <v/>
      </c>
    </row>
    <row r="62" spans="1:17" ht="14" x14ac:dyDescent="0.3">
      <c r="A62" s="35"/>
      <c r="B62" s="36"/>
      <c r="C62" s="7"/>
      <c r="D62" s="5"/>
      <c r="E62" s="5"/>
      <c r="F62" s="22"/>
      <c r="G62" s="22"/>
      <c r="H62" s="23"/>
      <c r="I62" s="23"/>
      <c r="J62" s="23"/>
      <c r="K62" s="23"/>
      <c r="L62" s="34" t="str">
        <f t="shared" si="2"/>
        <v/>
      </c>
      <c r="M62" s="33" t="str">
        <f t="shared" si="3"/>
        <v/>
      </c>
      <c r="N62" s="33" t="str">
        <f t="shared" si="4"/>
        <v/>
      </c>
      <c r="O62" s="14" t="str">
        <f t="shared" si="5"/>
        <v/>
      </c>
      <c r="P62" s="33" t="str">
        <f t="shared" si="6"/>
        <v/>
      </c>
      <c r="Q62" s="14" t="str">
        <f t="shared" si="7"/>
        <v/>
      </c>
    </row>
    <row r="63" spans="1:17" ht="14" x14ac:dyDescent="0.3">
      <c r="A63" s="35"/>
      <c r="B63" s="36"/>
      <c r="C63" s="7"/>
      <c r="D63" s="5"/>
      <c r="E63" s="5"/>
      <c r="F63" s="22"/>
      <c r="G63" s="22"/>
      <c r="H63" s="23"/>
      <c r="I63" s="23"/>
      <c r="J63" s="23"/>
      <c r="K63" s="23"/>
      <c r="L63" s="34" t="str">
        <f t="shared" si="2"/>
        <v/>
      </c>
      <c r="M63" s="33" t="str">
        <f t="shared" si="3"/>
        <v/>
      </c>
      <c r="N63" s="33" t="str">
        <f t="shared" si="4"/>
        <v/>
      </c>
      <c r="O63" s="14" t="str">
        <f t="shared" si="5"/>
        <v/>
      </c>
      <c r="P63" s="33" t="str">
        <f t="shared" si="6"/>
        <v/>
      </c>
      <c r="Q63" s="14" t="str">
        <f t="shared" si="7"/>
        <v/>
      </c>
    </row>
    <row r="64" spans="1:17" ht="14" x14ac:dyDescent="0.3">
      <c r="A64" s="35"/>
      <c r="B64" s="36"/>
      <c r="C64" s="7"/>
      <c r="D64" s="5"/>
      <c r="E64" s="5"/>
      <c r="F64" s="22"/>
      <c r="G64" s="22"/>
      <c r="H64" s="23"/>
      <c r="I64" s="23"/>
      <c r="J64" s="23"/>
      <c r="K64" s="23"/>
      <c r="L64" s="34" t="str">
        <f t="shared" si="2"/>
        <v/>
      </c>
      <c r="M64" s="33" t="str">
        <f t="shared" si="3"/>
        <v/>
      </c>
      <c r="N64" s="33" t="str">
        <f t="shared" si="4"/>
        <v/>
      </c>
      <c r="O64" s="14" t="str">
        <f t="shared" si="5"/>
        <v/>
      </c>
      <c r="P64" s="33" t="str">
        <f t="shared" si="6"/>
        <v/>
      </c>
      <c r="Q64" s="14" t="str">
        <f t="shared" si="7"/>
        <v/>
      </c>
    </row>
    <row r="65" spans="1:17" ht="14" x14ac:dyDescent="0.3">
      <c r="A65" s="35"/>
      <c r="B65" s="36"/>
      <c r="C65" s="7"/>
      <c r="D65" s="5"/>
      <c r="E65" s="5"/>
      <c r="F65" s="22"/>
      <c r="G65" s="22"/>
      <c r="H65" s="23"/>
      <c r="I65" s="23"/>
      <c r="J65" s="23"/>
      <c r="K65" s="23"/>
      <c r="L65" s="34" t="str">
        <f t="shared" si="2"/>
        <v/>
      </c>
      <c r="M65" s="33" t="str">
        <f t="shared" si="3"/>
        <v/>
      </c>
      <c r="N65" s="33" t="str">
        <f t="shared" si="4"/>
        <v/>
      </c>
      <c r="O65" s="14" t="str">
        <f t="shared" si="5"/>
        <v/>
      </c>
      <c r="P65" s="33" t="str">
        <f t="shared" si="6"/>
        <v/>
      </c>
      <c r="Q65" s="14" t="str">
        <f t="shared" si="7"/>
        <v/>
      </c>
    </row>
    <row r="66" spans="1:17" ht="14" x14ac:dyDescent="0.3">
      <c r="A66" s="35"/>
      <c r="B66" s="36"/>
      <c r="C66" s="7"/>
      <c r="D66" s="5"/>
      <c r="E66" s="5"/>
      <c r="F66" s="22"/>
      <c r="G66" s="22"/>
      <c r="H66" s="23"/>
      <c r="I66" s="23"/>
      <c r="J66" s="23"/>
      <c r="K66" s="23"/>
      <c r="L66" s="34" t="str">
        <f t="shared" si="2"/>
        <v/>
      </c>
      <c r="M66" s="33" t="str">
        <f t="shared" si="3"/>
        <v/>
      </c>
      <c r="N66" s="33" t="str">
        <f t="shared" si="4"/>
        <v/>
      </c>
      <c r="O66" s="14" t="str">
        <f t="shared" si="5"/>
        <v/>
      </c>
      <c r="P66" s="33" t="str">
        <f t="shared" si="6"/>
        <v/>
      </c>
      <c r="Q66" s="14" t="str">
        <f t="shared" si="7"/>
        <v/>
      </c>
    </row>
    <row r="67" spans="1:17" ht="14" x14ac:dyDescent="0.3">
      <c r="A67" s="35"/>
      <c r="B67" s="36"/>
      <c r="C67" s="7"/>
      <c r="D67" s="5"/>
      <c r="E67" s="5"/>
      <c r="F67" s="22"/>
      <c r="G67" s="22"/>
      <c r="H67" s="23"/>
      <c r="I67" s="23"/>
      <c r="J67" s="23"/>
      <c r="K67" s="23"/>
      <c r="L67" s="34" t="str">
        <f t="shared" si="2"/>
        <v/>
      </c>
      <c r="M67" s="33" t="str">
        <f t="shared" si="3"/>
        <v/>
      </c>
      <c r="N67" s="33" t="str">
        <f t="shared" si="4"/>
        <v/>
      </c>
      <c r="O67" s="14" t="str">
        <f t="shared" si="5"/>
        <v/>
      </c>
      <c r="P67" s="33" t="str">
        <f t="shared" si="6"/>
        <v/>
      </c>
      <c r="Q67" s="14" t="str">
        <f t="shared" si="7"/>
        <v/>
      </c>
    </row>
    <row r="68" spans="1:17" ht="14" x14ac:dyDescent="0.3">
      <c r="A68" s="35"/>
      <c r="B68" s="36"/>
      <c r="C68" s="7"/>
      <c r="D68" s="5"/>
      <c r="E68" s="5"/>
      <c r="F68" s="22"/>
      <c r="G68" s="22"/>
      <c r="H68" s="23"/>
      <c r="I68" s="23"/>
      <c r="J68" s="23"/>
      <c r="K68" s="23"/>
      <c r="L68" s="34" t="str">
        <f t="shared" si="2"/>
        <v/>
      </c>
      <c r="M68" s="33" t="str">
        <f t="shared" si="3"/>
        <v/>
      </c>
      <c r="N68" s="33" t="str">
        <f t="shared" si="4"/>
        <v/>
      </c>
      <c r="O68" s="14" t="str">
        <f t="shared" si="5"/>
        <v/>
      </c>
      <c r="P68" s="33" t="str">
        <f t="shared" si="6"/>
        <v/>
      </c>
      <c r="Q68" s="14" t="str">
        <f t="shared" si="7"/>
        <v/>
      </c>
    </row>
    <row r="69" spans="1:17" ht="14" x14ac:dyDescent="0.3">
      <c r="A69" s="35"/>
      <c r="B69" s="36"/>
      <c r="C69" s="7"/>
      <c r="D69" s="5"/>
      <c r="E69" s="5"/>
      <c r="F69" s="22"/>
      <c r="G69" s="22"/>
      <c r="H69" s="23"/>
      <c r="I69" s="23"/>
      <c r="J69" s="23"/>
      <c r="K69" s="23"/>
      <c r="L69" s="34" t="str">
        <f t="shared" si="2"/>
        <v/>
      </c>
      <c r="M69" s="33" t="str">
        <f t="shared" si="3"/>
        <v/>
      </c>
      <c r="N69" s="33" t="str">
        <f t="shared" si="4"/>
        <v/>
      </c>
      <c r="O69" s="14" t="str">
        <f t="shared" si="5"/>
        <v/>
      </c>
      <c r="P69" s="33" t="str">
        <f t="shared" si="6"/>
        <v/>
      </c>
      <c r="Q69" s="14" t="str">
        <f t="shared" si="7"/>
        <v/>
      </c>
    </row>
    <row r="70" spans="1:17" ht="14" x14ac:dyDescent="0.3">
      <c r="A70" s="35"/>
      <c r="B70" s="36"/>
      <c r="C70" s="7"/>
      <c r="D70" s="5"/>
      <c r="E70" s="5"/>
      <c r="F70" s="22"/>
      <c r="G70" s="22"/>
      <c r="H70" s="23"/>
      <c r="I70" s="23"/>
      <c r="J70" s="23"/>
      <c r="K70" s="23"/>
      <c r="L70" s="34" t="str">
        <f t="shared" si="2"/>
        <v/>
      </c>
      <c r="M70" s="33" t="str">
        <f t="shared" si="3"/>
        <v/>
      </c>
      <c r="N70" s="33" t="str">
        <f t="shared" si="4"/>
        <v/>
      </c>
      <c r="O70" s="14" t="str">
        <f t="shared" si="5"/>
        <v/>
      </c>
      <c r="P70" s="33" t="str">
        <f t="shared" si="6"/>
        <v/>
      </c>
      <c r="Q70" s="14" t="str">
        <f t="shared" si="7"/>
        <v/>
      </c>
    </row>
    <row r="71" spans="1:17" ht="14" x14ac:dyDescent="0.3">
      <c r="A71" s="35"/>
      <c r="B71" s="36"/>
      <c r="C71" s="7"/>
      <c r="D71" s="5"/>
      <c r="E71" s="5"/>
      <c r="F71" s="22"/>
      <c r="G71" s="22"/>
      <c r="H71" s="23"/>
      <c r="I71" s="23"/>
      <c r="J71" s="23"/>
      <c r="K71" s="23"/>
      <c r="L71" s="34" t="str">
        <f t="shared" si="2"/>
        <v/>
      </c>
      <c r="M71" s="33" t="str">
        <f t="shared" si="3"/>
        <v/>
      </c>
      <c r="N71" s="33" t="str">
        <f t="shared" si="4"/>
        <v/>
      </c>
      <c r="O71" s="14" t="str">
        <f t="shared" si="5"/>
        <v/>
      </c>
      <c r="P71" s="33" t="str">
        <f t="shared" si="6"/>
        <v/>
      </c>
      <c r="Q71" s="14" t="str">
        <f t="shared" si="7"/>
        <v/>
      </c>
    </row>
    <row r="72" spans="1:17" ht="14" x14ac:dyDescent="0.3">
      <c r="A72" s="35"/>
      <c r="B72" s="36"/>
      <c r="C72" s="7"/>
      <c r="D72" s="5"/>
      <c r="E72" s="5"/>
      <c r="F72" s="22"/>
      <c r="G72" s="22"/>
      <c r="H72" s="23"/>
      <c r="I72" s="23"/>
      <c r="J72" s="23"/>
      <c r="K72" s="23"/>
      <c r="L72" s="34" t="str">
        <f t="shared" si="2"/>
        <v/>
      </c>
      <c r="M72" s="33" t="str">
        <f t="shared" si="3"/>
        <v/>
      </c>
      <c r="N72" s="33" t="str">
        <f t="shared" si="4"/>
        <v/>
      </c>
      <c r="O72" s="14" t="str">
        <f t="shared" si="5"/>
        <v/>
      </c>
      <c r="P72" s="33" t="str">
        <f t="shared" si="6"/>
        <v/>
      </c>
      <c r="Q72" s="14" t="str">
        <f t="shared" si="7"/>
        <v/>
      </c>
    </row>
    <row r="73" spans="1:17" ht="14" x14ac:dyDescent="0.3">
      <c r="A73" s="35"/>
      <c r="B73" s="36"/>
      <c r="C73" s="7"/>
      <c r="D73" s="5"/>
      <c r="E73" s="5"/>
      <c r="F73" s="22"/>
      <c r="G73" s="22"/>
      <c r="H73" s="23"/>
      <c r="I73" s="23"/>
      <c r="J73" s="23"/>
      <c r="K73" s="23"/>
      <c r="L73" s="34" t="str">
        <f t="shared" si="2"/>
        <v/>
      </c>
      <c r="M73" s="33" t="str">
        <f t="shared" si="3"/>
        <v/>
      </c>
      <c r="N73" s="33" t="str">
        <f t="shared" si="4"/>
        <v/>
      </c>
      <c r="O73" s="14" t="str">
        <f t="shared" si="5"/>
        <v/>
      </c>
      <c r="P73" s="33" t="str">
        <f t="shared" si="6"/>
        <v/>
      </c>
      <c r="Q73" s="14" t="str">
        <f t="shared" si="7"/>
        <v/>
      </c>
    </row>
    <row r="74" spans="1:17" ht="14" x14ac:dyDescent="0.3">
      <c r="A74" s="35"/>
      <c r="B74" s="36"/>
      <c r="C74" s="7"/>
      <c r="D74" s="5"/>
      <c r="E74" s="5"/>
      <c r="F74" s="22"/>
      <c r="G74" s="22"/>
      <c r="H74" s="23"/>
      <c r="I74" s="23"/>
      <c r="J74" s="23"/>
      <c r="K74" s="23"/>
      <c r="L74" s="34" t="str">
        <f t="shared" si="2"/>
        <v/>
      </c>
      <c r="M74" s="33" t="str">
        <f t="shared" si="3"/>
        <v/>
      </c>
      <c r="N74" s="33" t="str">
        <f t="shared" si="4"/>
        <v/>
      </c>
      <c r="O74" s="14" t="str">
        <f t="shared" si="5"/>
        <v/>
      </c>
      <c r="P74" s="33" t="str">
        <f t="shared" si="6"/>
        <v/>
      </c>
      <c r="Q74" s="14" t="str">
        <f t="shared" si="7"/>
        <v/>
      </c>
    </row>
    <row r="75" spans="1:17" ht="14" x14ac:dyDescent="0.3">
      <c r="A75" s="35"/>
      <c r="B75" s="36"/>
      <c r="C75" s="7"/>
      <c r="D75" s="5"/>
      <c r="E75" s="5"/>
      <c r="F75" s="22"/>
      <c r="G75" s="22"/>
      <c r="H75" s="23"/>
      <c r="I75" s="23"/>
      <c r="J75" s="23"/>
      <c r="K75" s="23"/>
      <c r="L75" s="34" t="str">
        <f t="shared" si="2"/>
        <v/>
      </c>
      <c r="M75" s="33" t="str">
        <f t="shared" si="3"/>
        <v/>
      </c>
      <c r="N75" s="33" t="str">
        <f t="shared" si="4"/>
        <v/>
      </c>
      <c r="O75" s="14" t="str">
        <f t="shared" si="5"/>
        <v/>
      </c>
      <c r="P75" s="33" t="str">
        <f t="shared" si="6"/>
        <v/>
      </c>
      <c r="Q75" s="14" t="str">
        <f t="shared" si="7"/>
        <v/>
      </c>
    </row>
    <row r="76" spans="1:17" ht="14" x14ac:dyDescent="0.3">
      <c r="A76" s="35"/>
      <c r="B76" s="36"/>
      <c r="C76" s="7"/>
      <c r="D76" s="5"/>
      <c r="E76" s="5"/>
      <c r="F76" s="22"/>
      <c r="G76" s="22"/>
      <c r="H76" s="23"/>
      <c r="I76" s="23"/>
      <c r="J76" s="23"/>
      <c r="K76" s="23"/>
      <c r="L76" s="34" t="str">
        <f t="shared" si="2"/>
        <v/>
      </c>
      <c r="M76" s="33" t="str">
        <f t="shared" si="3"/>
        <v/>
      </c>
      <c r="N76" s="33" t="str">
        <f t="shared" si="4"/>
        <v/>
      </c>
      <c r="O76" s="14" t="str">
        <f t="shared" si="5"/>
        <v/>
      </c>
      <c r="P76" s="33" t="str">
        <f t="shared" si="6"/>
        <v/>
      </c>
      <c r="Q76" s="14" t="str">
        <f t="shared" si="7"/>
        <v/>
      </c>
    </row>
    <row r="77" spans="1:17" ht="14" x14ac:dyDescent="0.3">
      <c r="A77" s="35"/>
      <c r="B77" s="36"/>
      <c r="C77" s="7"/>
      <c r="D77" s="5"/>
      <c r="E77" s="5"/>
      <c r="F77" s="22"/>
      <c r="G77" s="22"/>
      <c r="H77" s="23"/>
      <c r="I77" s="23"/>
      <c r="J77" s="23"/>
      <c r="K77" s="23"/>
      <c r="L77" s="34" t="str">
        <f t="shared" si="2"/>
        <v/>
      </c>
      <c r="M77" s="33" t="str">
        <f t="shared" si="3"/>
        <v/>
      </c>
      <c r="N77" s="33" t="str">
        <f t="shared" si="4"/>
        <v/>
      </c>
      <c r="O77" s="14" t="str">
        <f t="shared" si="5"/>
        <v/>
      </c>
      <c r="P77" s="33" t="str">
        <f t="shared" si="6"/>
        <v/>
      </c>
      <c r="Q77" s="14" t="str">
        <f t="shared" si="7"/>
        <v/>
      </c>
    </row>
    <row r="78" spans="1:17" ht="14" x14ac:dyDescent="0.3">
      <c r="A78" s="35"/>
      <c r="B78" s="36"/>
      <c r="C78" s="7"/>
      <c r="D78" s="5"/>
      <c r="E78" s="5"/>
      <c r="F78" s="22"/>
      <c r="G78" s="22"/>
      <c r="H78" s="23"/>
      <c r="I78" s="23"/>
      <c r="J78" s="23"/>
      <c r="K78" s="23"/>
      <c r="L78" s="34" t="str">
        <f t="shared" ref="L78:L117" si="8">IF(C78&gt;0,D78/C78,"")</f>
        <v/>
      </c>
      <c r="M78" s="33" t="str">
        <f t="shared" ref="M78:M117" si="9">IF(SUM(F78:I78)&gt;0,SUM(F78:I78),"")</f>
        <v/>
      </c>
      <c r="N78" s="33" t="str">
        <f t="shared" ref="N78:N117" si="10">IF(SUM(F78:K78)&gt;0,SUM(F78:K78),"")</f>
        <v/>
      </c>
      <c r="O78" s="14" t="str">
        <f t="shared" ref="O78:O117" si="11">IF(M78&lt;&gt;"",D78/N78,"")</f>
        <v/>
      </c>
      <c r="P78" s="33" t="str">
        <f t="shared" ref="P78:P117" si="12">IF(F78+H78+J78&gt;0,F78+H78+J78,"")</f>
        <v/>
      </c>
      <c r="Q78" s="14" t="str">
        <f t="shared" ref="Q78:Q117" si="13">IF(P78&lt;&gt;"",D78/P78,"")</f>
        <v/>
      </c>
    </row>
    <row r="79" spans="1:17" ht="14" x14ac:dyDescent="0.3">
      <c r="A79" s="35"/>
      <c r="B79" s="36"/>
      <c r="C79" s="7"/>
      <c r="D79" s="5"/>
      <c r="E79" s="5"/>
      <c r="F79" s="22"/>
      <c r="G79" s="22"/>
      <c r="H79" s="23"/>
      <c r="I79" s="23"/>
      <c r="J79" s="23"/>
      <c r="K79" s="23"/>
      <c r="L79" s="34" t="str">
        <f t="shared" si="8"/>
        <v/>
      </c>
      <c r="M79" s="33" t="str">
        <f t="shared" si="9"/>
        <v/>
      </c>
      <c r="N79" s="33" t="str">
        <f t="shared" si="10"/>
        <v/>
      </c>
      <c r="O79" s="14" t="str">
        <f t="shared" si="11"/>
        <v/>
      </c>
      <c r="P79" s="33" t="str">
        <f t="shared" si="12"/>
        <v/>
      </c>
      <c r="Q79" s="14" t="str">
        <f t="shared" si="13"/>
        <v/>
      </c>
    </row>
    <row r="80" spans="1:17" ht="14" x14ac:dyDescent="0.3">
      <c r="A80" s="35"/>
      <c r="B80" s="36"/>
      <c r="C80" s="7"/>
      <c r="D80" s="5"/>
      <c r="E80" s="5"/>
      <c r="F80" s="22"/>
      <c r="G80" s="22"/>
      <c r="H80" s="23"/>
      <c r="I80" s="23"/>
      <c r="J80" s="23"/>
      <c r="K80" s="23"/>
      <c r="L80" s="34" t="str">
        <f t="shared" si="8"/>
        <v/>
      </c>
      <c r="M80" s="33" t="str">
        <f t="shared" si="9"/>
        <v/>
      </c>
      <c r="N80" s="33" t="str">
        <f t="shared" si="10"/>
        <v/>
      </c>
      <c r="O80" s="14" t="str">
        <f t="shared" si="11"/>
        <v/>
      </c>
      <c r="P80" s="33" t="str">
        <f t="shared" si="12"/>
        <v/>
      </c>
      <c r="Q80" s="14" t="str">
        <f t="shared" si="13"/>
        <v/>
      </c>
    </row>
    <row r="81" spans="1:17" ht="14" x14ac:dyDescent="0.3">
      <c r="A81" s="35"/>
      <c r="B81" s="36"/>
      <c r="C81" s="7"/>
      <c r="D81" s="5"/>
      <c r="E81" s="5"/>
      <c r="F81" s="22"/>
      <c r="G81" s="22"/>
      <c r="H81" s="23"/>
      <c r="I81" s="23"/>
      <c r="J81" s="23"/>
      <c r="K81" s="23"/>
      <c r="L81" s="34" t="str">
        <f t="shared" si="8"/>
        <v/>
      </c>
      <c r="M81" s="33" t="str">
        <f t="shared" si="9"/>
        <v/>
      </c>
      <c r="N81" s="33" t="str">
        <f t="shared" si="10"/>
        <v/>
      </c>
      <c r="O81" s="14" t="str">
        <f t="shared" si="11"/>
        <v/>
      </c>
      <c r="P81" s="33" t="str">
        <f t="shared" si="12"/>
        <v/>
      </c>
      <c r="Q81" s="14" t="str">
        <f t="shared" si="13"/>
        <v/>
      </c>
    </row>
    <row r="82" spans="1:17" ht="14" x14ac:dyDescent="0.3">
      <c r="A82" s="35"/>
      <c r="B82" s="36"/>
      <c r="C82" s="7"/>
      <c r="D82" s="5"/>
      <c r="E82" s="5"/>
      <c r="F82" s="22"/>
      <c r="G82" s="22"/>
      <c r="H82" s="23"/>
      <c r="I82" s="23"/>
      <c r="J82" s="23"/>
      <c r="K82" s="23"/>
      <c r="L82" s="34" t="str">
        <f t="shared" si="8"/>
        <v/>
      </c>
      <c r="M82" s="33" t="str">
        <f t="shared" si="9"/>
        <v/>
      </c>
      <c r="N82" s="33" t="str">
        <f t="shared" si="10"/>
        <v/>
      </c>
      <c r="O82" s="14" t="str">
        <f t="shared" si="11"/>
        <v/>
      </c>
      <c r="P82" s="33" t="str">
        <f t="shared" si="12"/>
        <v/>
      </c>
      <c r="Q82" s="14" t="str">
        <f t="shared" si="13"/>
        <v/>
      </c>
    </row>
    <row r="83" spans="1:17" ht="14" x14ac:dyDescent="0.3">
      <c r="A83" s="35"/>
      <c r="B83" s="36"/>
      <c r="C83" s="7"/>
      <c r="D83" s="5"/>
      <c r="E83" s="5"/>
      <c r="F83" s="22"/>
      <c r="G83" s="22"/>
      <c r="H83" s="23"/>
      <c r="I83" s="23"/>
      <c r="J83" s="23"/>
      <c r="K83" s="23"/>
      <c r="L83" s="34" t="str">
        <f t="shared" si="8"/>
        <v/>
      </c>
      <c r="M83" s="33" t="str">
        <f t="shared" si="9"/>
        <v/>
      </c>
      <c r="N83" s="33" t="str">
        <f t="shared" si="10"/>
        <v/>
      </c>
      <c r="O83" s="14" t="str">
        <f t="shared" si="11"/>
        <v/>
      </c>
      <c r="P83" s="33" t="str">
        <f t="shared" si="12"/>
        <v/>
      </c>
      <c r="Q83" s="14" t="str">
        <f t="shared" si="13"/>
        <v/>
      </c>
    </row>
    <row r="84" spans="1:17" ht="14" x14ac:dyDescent="0.3">
      <c r="A84" s="35"/>
      <c r="B84" s="36"/>
      <c r="C84" s="7"/>
      <c r="D84" s="5"/>
      <c r="E84" s="5"/>
      <c r="F84" s="22"/>
      <c r="G84" s="22"/>
      <c r="H84" s="23"/>
      <c r="I84" s="23"/>
      <c r="J84" s="23"/>
      <c r="K84" s="23"/>
      <c r="L84" s="34" t="str">
        <f t="shared" si="8"/>
        <v/>
      </c>
      <c r="M84" s="33" t="str">
        <f t="shared" si="9"/>
        <v/>
      </c>
      <c r="N84" s="33" t="str">
        <f t="shared" si="10"/>
        <v/>
      </c>
      <c r="O84" s="14" t="str">
        <f t="shared" si="11"/>
        <v/>
      </c>
      <c r="P84" s="33" t="str">
        <f t="shared" si="12"/>
        <v/>
      </c>
      <c r="Q84" s="14" t="str">
        <f t="shared" si="13"/>
        <v/>
      </c>
    </row>
    <row r="85" spans="1:17" ht="14" x14ac:dyDescent="0.3">
      <c r="A85" s="35"/>
      <c r="B85" s="36"/>
      <c r="C85" s="7"/>
      <c r="D85" s="5"/>
      <c r="E85" s="5"/>
      <c r="F85" s="22"/>
      <c r="G85" s="22"/>
      <c r="H85" s="23"/>
      <c r="I85" s="23"/>
      <c r="J85" s="23"/>
      <c r="K85" s="23"/>
      <c r="L85" s="34" t="str">
        <f t="shared" si="8"/>
        <v/>
      </c>
      <c r="M85" s="33" t="str">
        <f t="shared" si="9"/>
        <v/>
      </c>
      <c r="N85" s="33" t="str">
        <f t="shared" si="10"/>
        <v/>
      </c>
      <c r="O85" s="14" t="str">
        <f t="shared" si="11"/>
        <v/>
      </c>
      <c r="P85" s="33" t="str">
        <f t="shared" si="12"/>
        <v/>
      </c>
      <c r="Q85" s="14" t="str">
        <f t="shared" si="13"/>
        <v/>
      </c>
    </row>
    <row r="86" spans="1:17" ht="14" x14ac:dyDescent="0.3">
      <c r="A86" s="35"/>
      <c r="B86" s="36"/>
      <c r="C86" s="7"/>
      <c r="D86" s="5"/>
      <c r="E86" s="5"/>
      <c r="F86" s="22"/>
      <c r="G86" s="22"/>
      <c r="H86" s="23"/>
      <c r="I86" s="23"/>
      <c r="J86" s="23"/>
      <c r="K86" s="23"/>
      <c r="L86" s="34" t="str">
        <f t="shared" si="8"/>
        <v/>
      </c>
      <c r="M86" s="33" t="str">
        <f t="shared" si="9"/>
        <v/>
      </c>
      <c r="N86" s="33" t="str">
        <f t="shared" si="10"/>
        <v/>
      </c>
      <c r="O86" s="14" t="str">
        <f t="shared" si="11"/>
        <v/>
      </c>
      <c r="P86" s="33" t="str">
        <f t="shared" si="12"/>
        <v/>
      </c>
      <c r="Q86" s="14" t="str">
        <f t="shared" si="13"/>
        <v/>
      </c>
    </row>
    <row r="87" spans="1:17" ht="14" x14ac:dyDescent="0.3">
      <c r="A87" s="35"/>
      <c r="B87" s="36"/>
      <c r="C87" s="7"/>
      <c r="D87" s="5"/>
      <c r="E87" s="5"/>
      <c r="F87" s="22"/>
      <c r="G87" s="22"/>
      <c r="H87" s="23"/>
      <c r="I87" s="23"/>
      <c r="J87" s="23"/>
      <c r="K87" s="23"/>
      <c r="L87" s="34" t="str">
        <f t="shared" si="8"/>
        <v/>
      </c>
      <c r="M87" s="33" t="str">
        <f t="shared" si="9"/>
        <v/>
      </c>
      <c r="N87" s="33" t="str">
        <f t="shared" si="10"/>
        <v/>
      </c>
      <c r="O87" s="14" t="str">
        <f t="shared" si="11"/>
        <v/>
      </c>
      <c r="P87" s="33" t="str">
        <f t="shared" si="12"/>
        <v/>
      </c>
      <c r="Q87" s="14" t="str">
        <f t="shared" si="13"/>
        <v/>
      </c>
    </row>
    <row r="88" spans="1:17" ht="14" x14ac:dyDescent="0.3">
      <c r="A88" s="35"/>
      <c r="B88" s="36"/>
      <c r="C88" s="7"/>
      <c r="D88" s="5"/>
      <c r="E88" s="5"/>
      <c r="F88" s="22"/>
      <c r="G88" s="22"/>
      <c r="H88" s="23"/>
      <c r="I88" s="23"/>
      <c r="J88" s="23"/>
      <c r="K88" s="23"/>
      <c r="L88" s="34" t="str">
        <f t="shared" si="8"/>
        <v/>
      </c>
      <c r="M88" s="33" t="str">
        <f t="shared" si="9"/>
        <v/>
      </c>
      <c r="N88" s="33" t="str">
        <f t="shared" si="10"/>
        <v/>
      </c>
      <c r="O88" s="14" t="str">
        <f t="shared" si="11"/>
        <v/>
      </c>
      <c r="P88" s="33" t="str">
        <f t="shared" si="12"/>
        <v/>
      </c>
      <c r="Q88" s="14" t="str">
        <f t="shared" si="13"/>
        <v/>
      </c>
    </row>
    <row r="89" spans="1:17" ht="14" x14ac:dyDescent="0.3">
      <c r="A89" s="35"/>
      <c r="B89" s="36"/>
      <c r="C89" s="7"/>
      <c r="D89" s="5"/>
      <c r="E89" s="5"/>
      <c r="F89" s="22"/>
      <c r="G89" s="22"/>
      <c r="H89" s="23"/>
      <c r="I89" s="23"/>
      <c r="J89" s="23"/>
      <c r="K89" s="23"/>
      <c r="L89" s="34" t="str">
        <f t="shared" si="8"/>
        <v/>
      </c>
      <c r="M89" s="33" t="str">
        <f t="shared" si="9"/>
        <v/>
      </c>
      <c r="N89" s="33" t="str">
        <f t="shared" si="10"/>
        <v/>
      </c>
      <c r="O89" s="14" t="str">
        <f t="shared" si="11"/>
        <v/>
      </c>
      <c r="P89" s="33" t="str">
        <f t="shared" si="12"/>
        <v/>
      </c>
      <c r="Q89" s="14" t="str">
        <f t="shared" si="13"/>
        <v/>
      </c>
    </row>
    <row r="90" spans="1:17" ht="14" x14ac:dyDescent="0.3">
      <c r="A90" s="35"/>
      <c r="B90" s="36"/>
      <c r="C90" s="7"/>
      <c r="D90" s="5"/>
      <c r="E90" s="5"/>
      <c r="F90" s="22"/>
      <c r="G90" s="22"/>
      <c r="H90" s="23"/>
      <c r="I90" s="23"/>
      <c r="J90" s="23"/>
      <c r="K90" s="23"/>
      <c r="L90" s="34" t="str">
        <f t="shared" si="8"/>
        <v/>
      </c>
      <c r="M90" s="33" t="str">
        <f t="shared" si="9"/>
        <v/>
      </c>
      <c r="N90" s="33" t="str">
        <f t="shared" si="10"/>
        <v/>
      </c>
      <c r="O90" s="14" t="str">
        <f t="shared" si="11"/>
        <v/>
      </c>
      <c r="P90" s="33" t="str">
        <f t="shared" si="12"/>
        <v/>
      </c>
      <c r="Q90" s="14" t="str">
        <f t="shared" si="13"/>
        <v/>
      </c>
    </row>
    <row r="91" spans="1:17" ht="14" x14ac:dyDescent="0.3">
      <c r="A91" s="35"/>
      <c r="B91" s="36"/>
      <c r="C91" s="7"/>
      <c r="D91" s="5"/>
      <c r="E91" s="5"/>
      <c r="F91" s="22"/>
      <c r="G91" s="22"/>
      <c r="H91" s="23"/>
      <c r="I91" s="23"/>
      <c r="J91" s="23"/>
      <c r="K91" s="23"/>
      <c r="L91" s="34" t="str">
        <f t="shared" si="8"/>
        <v/>
      </c>
      <c r="M91" s="33" t="str">
        <f t="shared" si="9"/>
        <v/>
      </c>
      <c r="N91" s="33" t="str">
        <f t="shared" si="10"/>
        <v/>
      </c>
      <c r="O91" s="14" t="str">
        <f t="shared" si="11"/>
        <v/>
      </c>
      <c r="P91" s="33" t="str">
        <f t="shared" si="12"/>
        <v/>
      </c>
      <c r="Q91" s="14" t="str">
        <f t="shared" si="13"/>
        <v/>
      </c>
    </row>
    <row r="92" spans="1:17" ht="14" x14ac:dyDescent="0.3">
      <c r="A92" s="35"/>
      <c r="B92" s="36"/>
      <c r="C92" s="7"/>
      <c r="D92" s="5"/>
      <c r="E92" s="5"/>
      <c r="F92" s="22"/>
      <c r="G92" s="22"/>
      <c r="H92" s="23"/>
      <c r="I92" s="23"/>
      <c r="J92" s="23"/>
      <c r="K92" s="23"/>
      <c r="L92" s="34" t="str">
        <f t="shared" si="8"/>
        <v/>
      </c>
      <c r="M92" s="33" t="str">
        <f t="shared" si="9"/>
        <v/>
      </c>
      <c r="N92" s="33" t="str">
        <f t="shared" si="10"/>
        <v/>
      </c>
      <c r="O92" s="14" t="str">
        <f t="shared" si="11"/>
        <v/>
      </c>
      <c r="P92" s="33" t="str">
        <f t="shared" si="12"/>
        <v/>
      </c>
      <c r="Q92" s="14" t="str">
        <f t="shared" si="13"/>
        <v/>
      </c>
    </row>
    <row r="93" spans="1:17" ht="14" x14ac:dyDescent="0.3">
      <c r="A93" s="35"/>
      <c r="B93" s="36"/>
      <c r="C93" s="7"/>
      <c r="D93" s="5"/>
      <c r="E93" s="5"/>
      <c r="F93" s="22"/>
      <c r="G93" s="22"/>
      <c r="H93" s="23"/>
      <c r="I93" s="23"/>
      <c r="J93" s="23"/>
      <c r="K93" s="23"/>
      <c r="L93" s="34" t="str">
        <f t="shared" si="8"/>
        <v/>
      </c>
      <c r="M93" s="33" t="str">
        <f t="shared" si="9"/>
        <v/>
      </c>
      <c r="N93" s="33" t="str">
        <f t="shared" si="10"/>
        <v/>
      </c>
      <c r="O93" s="14" t="str">
        <f t="shared" si="11"/>
        <v/>
      </c>
      <c r="P93" s="33" t="str">
        <f t="shared" si="12"/>
        <v/>
      </c>
      <c r="Q93" s="14" t="str">
        <f t="shared" si="13"/>
        <v/>
      </c>
    </row>
    <row r="94" spans="1:17" ht="14" x14ac:dyDescent="0.3">
      <c r="A94" s="35"/>
      <c r="B94" s="36"/>
      <c r="C94" s="7"/>
      <c r="D94" s="5"/>
      <c r="E94" s="5"/>
      <c r="F94" s="22"/>
      <c r="G94" s="22"/>
      <c r="H94" s="23"/>
      <c r="I94" s="23"/>
      <c r="J94" s="23"/>
      <c r="K94" s="23"/>
      <c r="L94" s="34" t="str">
        <f t="shared" si="8"/>
        <v/>
      </c>
      <c r="M94" s="33" t="str">
        <f t="shared" si="9"/>
        <v/>
      </c>
      <c r="N94" s="33" t="str">
        <f t="shared" si="10"/>
        <v/>
      </c>
      <c r="O94" s="14" t="str">
        <f t="shared" si="11"/>
        <v/>
      </c>
      <c r="P94" s="33" t="str">
        <f t="shared" si="12"/>
        <v/>
      </c>
      <c r="Q94" s="14" t="str">
        <f t="shared" si="13"/>
        <v/>
      </c>
    </row>
    <row r="95" spans="1:17" ht="14" x14ac:dyDescent="0.3">
      <c r="A95" s="35"/>
      <c r="B95" s="36"/>
      <c r="C95" s="7"/>
      <c r="D95" s="5"/>
      <c r="E95" s="5"/>
      <c r="F95" s="22"/>
      <c r="G95" s="22"/>
      <c r="H95" s="23"/>
      <c r="I95" s="23"/>
      <c r="J95" s="23"/>
      <c r="K95" s="23"/>
      <c r="L95" s="34" t="str">
        <f t="shared" si="8"/>
        <v/>
      </c>
      <c r="M95" s="33" t="str">
        <f t="shared" si="9"/>
        <v/>
      </c>
      <c r="N95" s="33" t="str">
        <f t="shared" si="10"/>
        <v/>
      </c>
      <c r="O95" s="14" t="str">
        <f t="shared" si="11"/>
        <v/>
      </c>
      <c r="P95" s="33" t="str">
        <f t="shared" si="12"/>
        <v/>
      </c>
      <c r="Q95" s="14" t="str">
        <f t="shared" si="13"/>
        <v/>
      </c>
    </row>
    <row r="96" spans="1:17" ht="14" x14ac:dyDescent="0.3">
      <c r="A96" s="35"/>
      <c r="B96" s="36"/>
      <c r="C96" s="7"/>
      <c r="D96" s="5"/>
      <c r="E96" s="5"/>
      <c r="F96" s="22"/>
      <c r="G96" s="22"/>
      <c r="H96" s="23"/>
      <c r="I96" s="23"/>
      <c r="J96" s="23"/>
      <c r="K96" s="23"/>
      <c r="L96" s="34" t="str">
        <f t="shared" si="8"/>
        <v/>
      </c>
      <c r="M96" s="33" t="str">
        <f t="shared" si="9"/>
        <v/>
      </c>
      <c r="N96" s="33" t="str">
        <f t="shared" si="10"/>
        <v/>
      </c>
      <c r="O96" s="14" t="str">
        <f t="shared" si="11"/>
        <v/>
      </c>
      <c r="P96" s="33" t="str">
        <f t="shared" si="12"/>
        <v/>
      </c>
      <c r="Q96" s="14" t="str">
        <f t="shared" si="13"/>
        <v/>
      </c>
    </row>
    <row r="97" spans="1:17" ht="14" x14ac:dyDescent="0.3">
      <c r="A97" s="35"/>
      <c r="B97" s="36"/>
      <c r="C97" s="7"/>
      <c r="D97" s="5"/>
      <c r="E97" s="5"/>
      <c r="F97" s="22"/>
      <c r="G97" s="22"/>
      <c r="H97" s="23"/>
      <c r="I97" s="23"/>
      <c r="J97" s="23"/>
      <c r="K97" s="23"/>
      <c r="L97" s="34" t="str">
        <f t="shared" si="8"/>
        <v/>
      </c>
      <c r="M97" s="33" t="str">
        <f t="shared" si="9"/>
        <v/>
      </c>
      <c r="N97" s="33" t="str">
        <f t="shared" si="10"/>
        <v/>
      </c>
      <c r="O97" s="14" t="str">
        <f t="shared" si="11"/>
        <v/>
      </c>
      <c r="P97" s="33" t="str">
        <f t="shared" si="12"/>
        <v/>
      </c>
      <c r="Q97" s="14" t="str">
        <f t="shared" si="13"/>
        <v/>
      </c>
    </row>
    <row r="98" spans="1:17" ht="14" x14ac:dyDescent="0.3">
      <c r="A98" s="35"/>
      <c r="B98" s="36"/>
      <c r="C98" s="7"/>
      <c r="D98" s="5"/>
      <c r="E98" s="5"/>
      <c r="F98" s="22"/>
      <c r="G98" s="22"/>
      <c r="H98" s="23"/>
      <c r="I98" s="23"/>
      <c r="J98" s="23"/>
      <c r="K98" s="23"/>
      <c r="L98" s="34" t="str">
        <f t="shared" si="8"/>
        <v/>
      </c>
      <c r="M98" s="33" t="str">
        <f t="shared" si="9"/>
        <v/>
      </c>
      <c r="N98" s="33" t="str">
        <f t="shared" si="10"/>
        <v/>
      </c>
      <c r="O98" s="14" t="str">
        <f t="shared" si="11"/>
        <v/>
      </c>
      <c r="P98" s="33" t="str">
        <f t="shared" si="12"/>
        <v/>
      </c>
      <c r="Q98" s="14" t="str">
        <f t="shared" si="13"/>
        <v/>
      </c>
    </row>
    <row r="99" spans="1:17" ht="14" x14ac:dyDescent="0.3">
      <c r="A99" s="35"/>
      <c r="B99" s="36"/>
      <c r="C99" s="7"/>
      <c r="D99" s="5"/>
      <c r="E99" s="5"/>
      <c r="F99" s="22"/>
      <c r="G99" s="22"/>
      <c r="H99" s="23"/>
      <c r="I99" s="23"/>
      <c r="J99" s="23"/>
      <c r="K99" s="23"/>
      <c r="L99" s="34" t="str">
        <f t="shared" si="8"/>
        <v/>
      </c>
      <c r="M99" s="33" t="str">
        <f t="shared" si="9"/>
        <v/>
      </c>
      <c r="N99" s="33" t="str">
        <f t="shared" si="10"/>
        <v/>
      </c>
      <c r="O99" s="14" t="str">
        <f t="shared" si="11"/>
        <v/>
      </c>
      <c r="P99" s="33" t="str">
        <f t="shared" si="12"/>
        <v/>
      </c>
      <c r="Q99" s="14" t="str">
        <f t="shared" si="13"/>
        <v/>
      </c>
    </row>
    <row r="100" spans="1:17" ht="14" x14ac:dyDescent="0.3">
      <c r="A100" s="35"/>
      <c r="B100" s="36"/>
      <c r="C100" s="7"/>
      <c r="D100" s="5"/>
      <c r="E100" s="5"/>
      <c r="F100" s="22"/>
      <c r="G100" s="22"/>
      <c r="H100" s="23"/>
      <c r="I100" s="23"/>
      <c r="J100" s="23"/>
      <c r="K100" s="23"/>
      <c r="L100" s="34" t="str">
        <f t="shared" si="8"/>
        <v/>
      </c>
      <c r="M100" s="33" t="str">
        <f t="shared" si="9"/>
        <v/>
      </c>
      <c r="N100" s="33" t="str">
        <f t="shared" si="10"/>
        <v/>
      </c>
      <c r="O100" s="14" t="str">
        <f t="shared" si="11"/>
        <v/>
      </c>
      <c r="P100" s="33" t="str">
        <f t="shared" si="12"/>
        <v/>
      </c>
      <c r="Q100" s="14" t="str">
        <f t="shared" si="13"/>
        <v/>
      </c>
    </row>
    <row r="101" spans="1:17" ht="14" x14ac:dyDescent="0.3">
      <c r="A101" s="35"/>
      <c r="B101" s="36"/>
      <c r="C101" s="7"/>
      <c r="D101" s="5"/>
      <c r="E101" s="5"/>
      <c r="F101" s="22"/>
      <c r="G101" s="22"/>
      <c r="H101" s="23"/>
      <c r="I101" s="23"/>
      <c r="J101" s="23"/>
      <c r="K101" s="23"/>
      <c r="L101" s="34" t="str">
        <f t="shared" si="8"/>
        <v/>
      </c>
      <c r="M101" s="33" t="str">
        <f t="shared" si="9"/>
        <v/>
      </c>
      <c r="N101" s="33" t="str">
        <f t="shared" si="10"/>
        <v/>
      </c>
      <c r="O101" s="14" t="str">
        <f t="shared" si="11"/>
        <v/>
      </c>
      <c r="P101" s="33" t="str">
        <f t="shared" si="12"/>
        <v/>
      </c>
      <c r="Q101" s="14" t="str">
        <f t="shared" si="13"/>
        <v/>
      </c>
    </row>
    <row r="102" spans="1:17" ht="14" x14ac:dyDescent="0.3">
      <c r="A102" s="35"/>
      <c r="B102" s="36"/>
      <c r="C102" s="7"/>
      <c r="D102" s="5"/>
      <c r="E102" s="5"/>
      <c r="F102" s="22"/>
      <c r="G102" s="22"/>
      <c r="H102" s="23"/>
      <c r="I102" s="23"/>
      <c r="J102" s="23"/>
      <c r="K102" s="23"/>
      <c r="L102" s="34" t="str">
        <f t="shared" si="8"/>
        <v/>
      </c>
      <c r="M102" s="33" t="str">
        <f t="shared" si="9"/>
        <v/>
      </c>
      <c r="N102" s="33" t="str">
        <f t="shared" si="10"/>
        <v/>
      </c>
      <c r="O102" s="14" t="str">
        <f t="shared" si="11"/>
        <v/>
      </c>
      <c r="P102" s="33" t="str">
        <f t="shared" si="12"/>
        <v/>
      </c>
      <c r="Q102" s="14" t="str">
        <f t="shared" si="13"/>
        <v/>
      </c>
    </row>
    <row r="103" spans="1:17" ht="14" x14ac:dyDescent="0.3">
      <c r="A103" s="35"/>
      <c r="B103" s="36"/>
      <c r="C103" s="7"/>
      <c r="D103" s="5"/>
      <c r="E103" s="5"/>
      <c r="F103" s="22"/>
      <c r="G103" s="22"/>
      <c r="H103" s="23"/>
      <c r="I103" s="23"/>
      <c r="J103" s="23"/>
      <c r="K103" s="23"/>
      <c r="L103" s="34" t="str">
        <f t="shared" si="8"/>
        <v/>
      </c>
      <c r="M103" s="33" t="str">
        <f t="shared" si="9"/>
        <v/>
      </c>
      <c r="N103" s="33" t="str">
        <f t="shared" si="10"/>
        <v/>
      </c>
      <c r="O103" s="14" t="str">
        <f t="shared" si="11"/>
        <v/>
      </c>
      <c r="P103" s="33" t="str">
        <f t="shared" si="12"/>
        <v/>
      </c>
      <c r="Q103" s="14" t="str">
        <f t="shared" si="13"/>
        <v/>
      </c>
    </row>
    <row r="104" spans="1:17" ht="14" x14ac:dyDescent="0.3">
      <c r="A104" s="35"/>
      <c r="B104" s="36"/>
      <c r="C104" s="7"/>
      <c r="D104" s="5"/>
      <c r="E104" s="5"/>
      <c r="F104" s="22"/>
      <c r="G104" s="22"/>
      <c r="H104" s="23"/>
      <c r="I104" s="23"/>
      <c r="J104" s="23"/>
      <c r="K104" s="23"/>
      <c r="L104" s="34" t="str">
        <f t="shared" si="8"/>
        <v/>
      </c>
      <c r="M104" s="33" t="str">
        <f t="shared" si="9"/>
        <v/>
      </c>
      <c r="N104" s="33" t="str">
        <f t="shared" si="10"/>
        <v/>
      </c>
      <c r="O104" s="14" t="str">
        <f t="shared" si="11"/>
        <v/>
      </c>
      <c r="P104" s="33" t="str">
        <f t="shared" si="12"/>
        <v/>
      </c>
      <c r="Q104" s="14" t="str">
        <f t="shared" si="13"/>
        <v/>
      </c>
    </row>
    <row r="105" spans="1:17" ht="14" x14ac:dyDescent="0.3">
      <c r="A105" s="35"/>
      <c r="B105" s="36"/>
      <c r="C105" s="7"/>
      <c r="D105" s="5"/>
      <c r="E105" s="5"/>
      <c r="F105" s="22"/>
      <c r="G105" s="22"/>
      <c r="H105" s="23"/>
      <c r="I105" s="23"/>
      <c r="J105" s="23"/>
      <c r="K105" s="23"/>
      <c r="L105" s="34" t="str">
        <f t="shared" si="8"/>
        <v/>
      </c>
      <c r="M105" s="33" t="str">
        <f t="shared" si="9"/>
        <v/>
      </c>
      <c r="N105" s="33" t="str">
        <f t="shared" si="10"/>
        <v/>
      </c>
      <c r="O105" s="14" t="str">
        <f t="shared" si="11"/>
        <v/>
      </c>
      <c r="P105" s="33" t="str">
        <f t="shared" si="12"/>
        <v/>
      </c>
      <c r="Q105" s="14" t="str">
        <f t="shared" si="13"/>
        <v/>
      </c>
    </row>
    <row r="106" spans="1:17" ht="14" x14ac:dyDescent="0.3">
      <c r="A106" s="35"/>
      <c r="B106" s="36"/>
      <c r="C106" s="7"/>
      <c r="D106" s="5"/>
      <c r="E106" s="5"/>
      <c r="F106" s="22"/>
      <c r="G106" s="22"/>
      <c r="H106" s="23"/>
      <c r="I106" s="23"/>
      <c r="J106" s="23"/>
      <c r="K106" s="23"/>
      <c r="L106" s="34" t="str">
        <f t="shared" si="8"/>
        <v/>
      </c>
      <c r="M106" s="33" t="str">
        <f t="shared" si="9"/>
        <v/>
      </c>
      <c r="N106" s="33" t="str">
        <f t="shared" si="10"/>
        <v/>
      </c>
      <c r="O106" s="14" t="str">
        <f t="shared" si="11"/>
        <v/>
      </c>
      <c r="P106" s="33" t="str">
        <f t="shared" si="12"/>
        <v/>
      </c>
      <c r="Q106" s="14" t="str">
        <f t="shared" si="13"/>
        <v/>
      </c>
    </row>
    <row r="107" spans="1:17" ht="14" x14ac:dyDescent="0.3">
      <c r="A107" s="35"/>
      <c r="B107" s="36"/>
      <c r="C107" s="7"/>
      <c r="D107" s="5"/>
      <c r="E107" s="5"/>
      <c r="F107" s="22"/>
      <c r="G107" s="22"/>
      <c r="H107" s="23"/>
      <c r="I107" s="23"/>
      <c r="J107" s="23"/>
      <c r="K107" s="23"/>
      <c r="L107" s="34" t="str">
        <f t="shared" si="8"/>
        <v/>
      </c>
      <c r="M107" s="33" t="str">
        <f t="shared" si="9"/>
        <v/>
      </c>
      <c r="N107" s="33" t="str">
        <f t="shared" si="10"/>
        <v/>
      </c>
      <c r="O107" s="14" t="str">
        <f t="shared" si="11"/>
        <v/>
      </c>
      <c r="P107" s="33" t="str">
        <f t="shared" si="12"/>
        <v/>
      </c>
      <c r="Q107" s="14" t="str">
        <f t="shared" si="13"/>
        <v/>
      </c>
    </row>
    <row r="108" spans="1:17" ht="14" x14ac:dyDescent="0.3">
      <c r="A108" s="35"/>
      <c r="B108" s="36"/>
      <c r="C108" s="7"/>
      <c r="D108" s="5"/>
      <c r="E108" s="5"/>
      <c r="F108" s="22"/>
      <c r="G108" s="22"/>
      <c r="H108" s="23"/>
      <c r="I108" s="23"/>
      <c r="J108" s="23"/>
      <c r="K108" s="23"/>
      <c r="L108" s="34" t="str">
        <f t="shared" si="8"/>
        <v/>
      </c>
      <c r="M108" s="33" t="str">
        <f t="shared" si="9"/>
        <v/>
      </c>
      <c r="N108" s="33" t="str">
        <f t="shared" si="10"/>
        <v/>
      </c>
      <c r="O108" s="14" t="str">
        <f t="shared" si="11"/>
        <v/>
      </c>
      <c r="P108" s="33" t="str">
        <f t="shared" si="12"/>
        <v/>
      </c>
      <c r="Q108" s="14" t="str">
        <f t="shared" si="13"/>
        <v/>
      </c>
    </row>
    <row r="109" spans="1:17" ht="14" x14ac:dyDescent="0.3">
      <c r="A109" s="35"/>
      <c r="B109" s="36"/>
      <c r="C109" s="7"/>
      <c r="D109" s="5"/>
      <c r="E109" s="5"/>
      <c r="F109" s="22"/>
      <c r="G109" s="22"/>
      <c r="H109" s="23"/>
      <c r="I109" s="23"/>
      <c r="J109" s="23"/>
      <c r="K109" s="23"/>
      <c r="L109" s="34" t="str">
        <f t="shared" si="8"/>
        <v/>
      </c>
      <c r="M109" s="33" t="str">
        <f t="shared" si="9"/>
        <v/>
      </c>
      <c r="N109" s="33" t="str">
        <f t="shared" si="10"/>
        <v/>
      </c>
      <c r="O109" s="14" t="str">
        <f t="shared" si="11"/>
        <v/>
      </c>
      <c r="P109" s="33" t="str">
        <f t="shared" si="12"/>
        <v/>
      </c>
      <c r="Q109" s="14" t="str">
        <f t="shared" si="13"/>
        <v/>
      </c>
    </row>
    <row r="110" spans="1:17" ht="14" x14ac:dyDescent="0.3">
      <c r="A110" s="35"/>
      <c r="B110" s="36"/>
      <c r="C110" s="7"/>
      <c r="D110" s="5"/>
      <c r="E110" s="5"/>
      <c r="F110" s="22"/>
      <c r="G110" s="22"/>
      <c r="H110" s="23"/>
      <c r="I110" s="23"/>
      <c r="J110" s="23"/>
      <c r="K110" s="23"/>
      <c r="L110" s="34" t="str">
        <f t="shared" si="8"/>
        <v/>
      </c>
      <c r="M110" s="33" t="str">
        <f t="shared" si="9"/>
        <v/>
      </c>
      <c r="N110" s="33" t="str">
        <f t="shared" si="10"/>
        <v/>
      </c>
      <c r="O110" s="14" t="str">
        <f t="shared" si="11"/>
        <v/>
      </c>
      <c r="P110" s="33" t="str">
        <f t="shared" si="12"/>
        <v/>
      </c>
      <c r="Q110" s="14" t="str">
        <f t="shared" si="13"/>
        <v/>
      </c>
    </row>
    <row r="111" spans="1:17" ht="14" x14ac:dyDescent="0.3">
      <c r="A111" s="35"/>
      <c r="B111" s="36"/>
      <c r="C111" s="7"/>
      <c r="D111" s="5"/>
      <c r="E111" s="5"/>
      <c r="F111" s="22"/>
      <c r="G111" s="22"/>
      <c r="H111" s="23"/>
      <c r="I111" s="23"/>
      <c r="J111" s="23"/>
      <c r="K111" s="23"/>
      <c r="L111" s="34" t="str">
        <f t="shared" si="8"/>
        <v/>
      </c>
      <c r="M111" s="33" t="str">
        <f t="shared" si="9"/>
        <v/>
      </c>
      <c r="N111" s="33" t="str">
        <f t="shared" si="10"/>
        <v/>
      </c>
      <c r="O111" s="14" t="str">
        <f t="shared" si="11"/>
        <v/>
      </c>
      <c r="P111" s="33" t="str">
        <f t="shared" si="12"/>
        <v/>
      </c>
      <c r="Q111" s="14" t="str">
        <f t="shared" si="13"/>
        <v/>
      </c>
    </row>
    <row r="112" spans="1:17" ht="14" x14ac:dyDescent="0.3">
      <c r="A112" s="35"/>
      <c r="B112" s="36"/>
      <c r="C112" s="7"/>
      <c r="D112" s="5"/>
      <c r="E112" s="5"/>
      <c r="F112" s="22"/>
      <c r="G112" s="22"/>
      <c r="H112" s="23"/>
      <c r="I112" s="23"/>
      <c r="J112" s="23"/>
      <c r="K112" s="23"/>
      <c r="L112" s="34" t="str">
        <f t="shared" si="8"/>
        <v/>
      </c>
      <c r="M112" s="33" t="str">
        <f t="shared" si="9"/>
        <v/>
      </c>
      <c r="N112" s="33" t="str">
        <f t="shared" si="10"/>
        <v/>
      </c>
      <c r="O112" s="14" t="str">
        <f t="shared" si="11"/>
        <v/>
      </c>
      <c r="P112" s="33" t="str">
        <f t="shared" si="12"/>
        <v/>
      </c>
      <c r="Q112" s="14" t="str">
        <f t="shared" si="13"/>
        <v/>
      </c>
    </row>
    <row r="113" spans="1:17" ht="14" x14ac:dyDescent="0.3">
      <c r="A113" s="35"/>
      <c r="B113" s="36"/>
      <c r="C113" s="7"/>
      <c r="D113" s="5"/>
      <c r="E113" s="5"/>
      <c r="F113" s="22"/>
      <c r="G113" s="22"/>
      <c r="H113" s="23"/>
      <c r="I113" s="23"/>
      <c r="J113" s="23"/>
      <c r="K113" s="23"/>
      <c r="L113" s="34" t="str">
        <f t="shared" si="8"/>
        <v/>
      </c>
      <c r="M113" s="33" t="str">
        <f t="shared" si="9"/>
        <v/>
      </c>
      <c r="N113" s="33" t="str">
        <f t="shared" si="10"/>
        <v/>
      </c>
      <c r="O113" s="14" t="str">
        <f t="shared" si="11"/>
        <v/>
      </c>
      <c r="P113" s="33" t="str">
        <f t="shared" si="12"/>
        <v/>
      </c>
      <c r="Q113" s="14" t="str">
        <f t="shared" si="13"/>
        <v/>
      </c>
    </row>
    <row r="114" spans="1:17" ht="14" x14ac:dyDescent="0.3">
      <c r="A114" s="35"/>
      <c r="B114" s="36"/>
      <c r="C114" s="7"/>
      <c r="D114" s="5"/>
      <c r="E114" s="5"/>
      <c r="F114" s="22"/>
      <c r="G114" s="22"/>
      <c r="H114" s="23"/>
      <c r="I114" s="23"/>
      <c r="J114" s="23"/>
      <c r="K114" s="23"/>
      <c r="L114" s="34" t="str">
        <f t="shared" si="8"/>
        <v/>
      </c>
      <c r="M114" s="33" t="str">
        <f t="shared" si="9"/>
        <v/>
      </c>
      <c r="N114" s="33" t="str">
        <f t="shared" si="10"/>
        <v/>
      </c>
      <c r="O114" s="14" t="str">
        <f t="shared" si="11"/>
        <v/>
      </c>
      <c r="P114" s="33" t="str">
        <f t="shared" si="12"/>
        <v/>
      </c>
      <c r="Q114" s="14" t="str">
        <f t="shared" si="13"/>
        <v/>
      </c>
    </row>
    <row r="115" spans="1:17" ht="14" x14ac:dyDescent="0.3">
      <c r="A115" s="35"/>
      <c r="B115" s="36"/>
      <c r="C115" s="7"/>
      <c r="D115" s="5"/>
      <c r="E115" s="5"/>
      <c r="F115" s="22"/>
      <c r="G115" s="22"/>
      <c r="H115" s="23"/>
      <c r="I115" s="23"/>
      <c r="J115" s="23"/>
      <c r="K115" s="23"/>
      <c r="L115" s="34" t="str">
        <f t="shared" si="8"/>
        <v/>
      </c>
      <c r="M115" s="33" t="str">
        <f t="shared" si="9"/>
        <v/>
      </c>
      <c r="N115" s="33" t="str">
        <f t="shared" si="10"/>
        <v/>
      </c>
      <c r="O115" s="14" t="str">
        <f t="shared" si="11"/>
        <v/>
      </c>
      <c r="P115" s="33" t="str">
        <f t="shared" si="12"/>
        <v/>
      </c>
      <c r="Q115" s="14" t="str">
        <f t="shared" si="13"/>
        <v/>
      </c>
    </row>
    <row r="116" spans="1:17" ht="14" x14ac:dyDescent="0.3">
      <c r="A116" s="35"/>
      <c r="B116" s="36"/>
      <c r="C116" s="7"/>
      <c r="D116" s="5"/>
      <c r="E116" s="5"/>
      <c r="F116" s="22"/>
      <c r="G116" s="22"/>
      <c r="H116" s="23"/>
      <c r="I116" s="23"/>
      <c r="J116" s="23"/>
      <c r="K116" s="23"/>
      <c r="L116" s="34" t="str">
        <f t="shared" si="8"/>
        <v/>
      </c>
      <c r="M116" s="33" t="str">
        <f t="shared" si="9"/>
        <v/>
      </c>
      <c r="N116" s="33" t="str">
        <f t="shared" si="10"/>
        <v/>
      </c>
      <c r="O116" s="14" t="str">
        <f t="shared" si="11"/>
        <v/>
      </c>
      <c r="P116" s="33" t="str">
        <f t="shared" si="12"/>
        <v/>
      </c>
      <c r="Q116" s="14" t="str">
        <f t="shared" si="13"/>
        <v/>
      </c>
    </row>
    <row r="117" spans="1:17" ht="14" x14ac:dyDescent="0.3">
      <c r="A117" s="35"/>
      <c r="B117" s="36"/>
      <c r="C117" s="7"/>
      <c r="D117" s="5"/>
      <c r="E117" s="5"/>
      <c r="F117" s="22"/>
      <c r="G117" s="22"/>
      <c r="H117" s="23"/>
      <c r="I117" s="23"/>
      <c r="J117" s="23"/>
      <c r="K117" s="23"/>
      <c r="L117" s="34" t="str">
        <f t="shared" si="8"/>
        <v/>
      </c>
      <c r="M117" s="33" t="str">
        <f t="shared" si="9"/>
        <v/>
      </c>
      <c r="N117" s="33" t="str">
        <f t="shared" si="10"/>
        <v/>
      </c>
      <c r="O117" s="14" t="str">
        <f t="shared" si="11"/>
        <v/>
      </c>
      <c r="P117" s="33" t="str">
        <f t="shared" si="12"/>
        <v/>
      </c>
      <c r="Q117" s="14" t="str">
        <f t="shared" si="13"/>
        <v/>
      </c>
    </row>
  </sheetData>
  <sheetProtection password="A0AA" sheet="1" objects="1" scenarios="1"/>
  <protectedRanges>
    <protectedRange sqref="A13:K117" name="Inserimenti"/>
  </protectedRanges>
  <mergeCells count="6">
    <mergeCell ref="B8:Q8"/>
    <mergeCell ref="B4:I4"/>
    <mergeCell ref="B2:I2"/>
    <mergeCell ref="B3:I3"/>
    <mergeCell ref="B5:I5"/>
    <mergeCell ref="B6:I6"/>
  </mergeCells>
  <phoneticPr fontId="0" type="noConversion"/>
  <pageMargins left="0.35433070866141736" right="0.35433070866141736" top="0.78740157480314965" bottom="0.59055118110236227" header="0.51181102362204722" footer="0.51181102362204722"/>
  <pageSetup paperSize="9" scale="80" fitToHeight="0" orientation="landscape" r:id="rId1"/>
  <headerFooter alignWithMargins="0">
    <oddHeader>&amp;L&amp;"Arial,Corsivo"&amp;D&amp;R&amp;"Arial,Corsivo"&amp;F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Q117"/>
  <sheetViews>
    <sheetView tabSelected="1" topLeftCell="C13" zoomScaleNormal="100" workbookViewId="0">
      <selection activeCell="J31" sqref="J31"/>
    </sheetView>
  </sheetViews>
  <sheetFormatPr defaultColWidth="8.81640625" defaultRowHeight="12.5" x14ac:dyDescent="0.25"/>
  <cols>
    <col min="1" max="1" width="10.7265625" style="1" customWidth="1"/>
    <col min="2" max="2" width="37.1796875" style="1" customWidth="1"/>
    <col min="3" max="3" width="7.54296875" style="1" customWidth="1"/>
    <col min="4" max="4" width="8.7265625" style="1" customWidth="1"/>
    <col min="5" max="5" width="9.1796875" style="1" customWidth="1"/>
    <col min="6" max="6" width="5.81640625" style="1" customWidth="1"/>
    <col min="7" max="7" width="5.7265625" style="1" customWidth="1"/>
    <col min="8" max="9" width="11.453125" style="1" customWidth="1"/>
    <col min="10" max="10" width="11" style="1" customWidth="1"/>
    <col min="11" max="11" width="12" style="1" customWidth="1"/>
    <col min="12" max="12" width="7.453125" style="1" customWidth="1"/>
    <col min="13" max="13" width="8.7265625" style="1" customWidth="1"/>
    <col min="14" max="14" width="8.26953125" style="1" customWidth="1"/>
    <col min="15" max="15" width="6" style="1" customWidth="1"/>
    <col min="16" max="16" width="7.54296875" style="1" customWidth="1"/>
    <col min="17" max="17" width="8.1796875" style="1" customWidth="1"/>
    <col min="18" max="18" width="13.453125" style="1" customWidth="1"/>
    <col min="19" max="16384" width="8.81640625" style="1"/>
  </cols>
  <sheetData>
    <row r="1" spans="1:17" ht="23.25" customHeight="1" x14ac:dyDescent="0.4">
      <c r="B1" s="10" t="str">
        <f>"ORGANICO DI SOSTEGNO PRIMARIA -  a.s. "&amp;INFANZIA!A1</f>
        <v>ORGANICO DI SOSTEGNO PRIMARIA -  a.s. 2019/2020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" customHeight="1" x14ac:dyDescent="0.4">
      <c r="B2" s="56" t="s">
        <v>12</v>
      </c>
      <c r="C2" s="56"/>
      <c r="D2" s="56"/>
      <c r="E2" s="56"/>
      <c r="F2" s="56"/>
      <c r="G2" s="56"/>
      <c r="H2" s="56"/>
      <c r="I2" s="56"/>
      <c r="J2" s="38"/>
      <c r="K2" s="10"/>
      <c r="L2" s="10"/>
      <c r="M2" s="10"/>
      <c r="N2" s="10"/>
      <c r="O2" s="10"/>
      <c r="P2" s="10"/>
      <c r="Q2" s="10"/>
    </row>
    <row r="3" spans="1:17" ht="15" customHeight="1" x14ac:dyDescent="0.4">
      <c r="B3" s="57" t="s">
        <v>24</v>
      </c>
      <c r="C3" s="58"/>
      <c r="D3" s="58"/>
      <c r="E3" s="58"/>
      <c r="F3" s="58"/>
      <c r="G3" s="58"/>
      <c r="H3" s="58"/>
      <c r="I3" s="59"/>
      <c r="J3" s="39"/>
      <c r="K3" s="10"/>
      <c r="L3" s="10"/>
      <c r="M3" s="10"/>
      <c r="N3" s="10"/>
      <c r="O3" s="10"/>
      <c r="P3" s="10"/>
      <c r="Q3" s="10"/>
    </row>
    <row r="4" spans="1:17" ht="15" customHeight="1" x14ac:dyDescent="0.4">
      <c r="B4" s="57" t="s">
        <v>28</v>
      </c>
      <c r="C4" s="58"/>
      <c r="D4" s="58"/>
      <c r="E4" s="58"/>
      <c r="F4" s="58"/>
      <c r="G4" s="58"/>
      <c r="H4" s="58"/>
      <c r="I4" s="59"/>
      <c r="J4" s="39"/>
      <c r="K4" s="10"/>
      <c r="L4" s="10"/>
      <c r="M4" s="10"/>
      <c r="N4" s="10"/>
      <c r="O4" s="10"/>
      <c r="P4" s="10"/>
      <c r="Q4" s="10"/>
    </row>
    <row r="5" spans="1:17" ht="15" customHeight="1" x14ac:dyDescent="0.4">
      <c r="B5" s="57" t="s">
        <v>13</v>
      </c>
      <c r="C5" s="58"/>
      <c r="D5" s="58"/>
      <c r="E5" s="58"/>
      <c r="F5" s="58"/>
      <c r="G5" s="58"/>
      <c r="H5" s="58"/>
      <c r="I5" s="59"/>
      <c r="J5" s="39"/>
      <c r="K5" s="10"/>
      <c r="L5" s="10"/>
      <c r="M5" s="10"/>
      <c r="N5" s="10"/>
      <c r="O5" s="10"/>
      <c r="P5" s="10"/>
      <c r="Q5" s="10"/>
    </row>
    <row r="6" spans="1:17" ht="15" customHeight="1" x14ac:dyDescent="0.4">
      <c r="B6" s="57" t="s">
        <v>14</v>
      </c>
      <c r="C6" s="58"/>
      <c r="D6" s="58"/>
      <c r="E6" s="58"/>
      <c r="F6" s="58"/>
      <c r="G6" s="58"/>
      <c r="H6" s="58"/>
      <c r="I6" s="59"/>
      <c r="J6" s="39"/>
      <c r="K6" s="10"/>
      <c r="L6" s="10"/>
      <c r="M6" s="10"/>
      <c r="N6" s="10"/>
      <c r="O6" s="10"/>
      <c r="P6" s="10"/>
      <c r="Q6" s="10"/>
    </row>
    <row r="7" spans="1:17" ht="10" customHeight="1" x14ac:dyDescent="0.4">
      <c r="B7" s="39"/>
      <c r="C7" s="39"/>
      <c r="D7" s="39"/>
      <c r="E7" s="39"/>
      <c r="F7" s="39"/>
      <c r="G7" s="39"/>
      <c r="H7" s="39"/>
      <c r="I7" s="39"/>
      <c r="J7" s="39"/>
      <c r="K7" s="10"/>
      <c r="L7" s="10"/>
      <c r="M7" s="10"/>
      <c r="N7" s="10"/>
      <c r="O7" s="10"/>
      <c r="P7" s="10"/>
      <c r="Q7" s="10"/>
    </row>
    <row r="8" spans="1:17" ht="15.5" x14ac:dyDescent="0.25">
      <c r="B8" s="54" t="str">
        <f>INFANZIA!B8</f>
        <v>(1) adeguamenti precedenti, ESCLUSE le gravità (art. 3 c. 3)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7" ht="72" customHeight="1" x14ac:dyDescent="0.25">
      <c r="B9" s="30" t="str">
        <f>INFANZIA!B9</f>
        <v>RIEPILOGO AMBITO PROVINCIALE</v>
      </c>
      <c r="C9" s="11" t="str">
        <f>INFANZIA!C9</f>
        <v>Alunni
Totali</v>
      </c>
      <c r="D9" s="11" t="str">
        <f>INFANZIA!D9</f>
        <v xml:space="preserve"> Alunni con disab (L.104)</v>
      </c>
      <c r="E9" s="11" t="str">
        <f>INFANZIA!E9</f>
        <v>Alunni con gravità
(art. 3 c. 3  L. 104)</v>
      </c>
      <c r="F9" s="11" t="str">
        <f>INFANZIA!F9</f>
        <v>Posti OD</v>
      </c>
      <c r="G9" s="11" t="str">
        <f>INFANZIA!G9</f>
        <v>Posti P</v>
      </c>
      <c r="H9" s="11" t="str">
        <f>INFANZIA!H9</f>
        <v>Posti OF aggiuntivi da Adeg. precedenti (1)</v>
      </c>
      <c r="I9" s="11" t="str">
        <f>INFANZIA!I9</f>
        <v>Posti OFD
da Deroghe precedenti (art. 3 c. 3)</v>
      </c>
      <c r="J9" s="11" t="str">
        <f>INFANZIA!J9</f>
        <v>Nuovi Posti OF
da Adeg. Attuale</v>
      </c>
      <c r="K9" s="20" t="str">
        <f>INFANZIA!K9</f>
        <v>Nuovi Posti OFD
da Deroghe attuali 
(art. 3 c. 3)</v>
      </c>
      <c r="L9" s="11" t="str">
        <f>INFANZIA!L9</f>
        <v>%dis</v>
      </c>
      <c r="M9" s="11" t="str">
        <f>INFANZIA!M9</f>
        <v>Totale Posti in preced.</v>
      </c>
      <c r="N9" s="11" t="str">
        <f>INFANZIA!N9</f>
        <v>Totale Posti attuali</v>
      </c>
      <c r="O9" s="13" t="str">
        <f>INFANZIA!O9</f>
        <v>dis/posto</v>
      </c>
      <c r="P9" s="13" t="str">
        <f>INFANZIA!P9</f>
        <v>posti 
no_c3 no_P</v>
      </c>
      <c r="Q9" s="13" t="str">
        <f>INFANZIA!Q9</f>
        <v>dis/posto  (no deroghe e P)</v>
      </c>
    </row>
    <row r="10" spans="1:17" ht="23.25" customHeight="1" x14ac:dyDescent="0.3">
      <c r="B10" s="31" t="str">
        <f>"TOTALE  n. "&amp;COUNTIF(B13:B1860,"&lt;&gt;")&amp;  " istituti"</f>
        <v>TOTALE  n. 22 istituti</v>
      </c>
      <c r="C10" s="21">
        <f t="shared" ref="C10:K10" si="0">SUM(C13:C117)</f>
        <v>0</v>
      </c>
      <c r="D10" s="21">
        <f t="shared" si="0"/>
        <v>568</v>
      </c>
      <c r="E10" s="21">
        <f t="shared" si="0"/>
        <v>230</v>
      </c>
      <c r="F10" s="25">
        <f t="shared" si="0"/>
        <v>150</v>
      </c>
      <c r="G10" s="25">
        <f t="shared" si="0"/>
        <v>13</v>
      </c>
      <c r="H10" s="25">
        <f t="shared" si="0"/>
        <v>126.5</v>
      </c>
      <c r="I10" s="25">
        <f t="shared" si="0"/>
        <v>112</v>
      </c>
      <c r="J10" s="25">
        <f t="shared" si="0"/>
        <v>6</v>
      </c>
      <c r="K10" s="26">
        <f t="shared" si="0"/>
        <v>2</v>
      </c>
      <c r="L10" s="12" t="str">
        <f>IF(C10&gt;0,D10/C10,"")</f>
        <v/>
      </c>
      <c r="M10" s="25">
        <f>IF(SUM(F10:I10)&gt;0,SUM(F10:I10),"")</f>
        <v>401.5</v>
      </c>
      <c r="N10" s="25">
        <f>IF(SUM(F10:K10)&gt;0,SUM(F10:K10),"")</f>
        <v>409.5</v>
      </c>
      <c r="O10" s="14">
        <f>IF(M10&lt;&gt;"",D10/N10,"")</f>
        <v>1.387057387057387</v>
      </c>
      <c r="P10" s="33">
        <f>IF(F10+H10+J10&gt;0,F10+H10+J10,"")</f>
        <v>282.5</v>
      </c>
      <c r="Q10" s="14">
        <f>IF(P10&lt;&gt;"",D10/P10,"")</f>
        <v>2.0106194690265489</v>
      </c>
    </row>
    <row r="11" spans="1:17" s="3" customFormat="1" ht="10" customHeight="1" x14ac:dyDescent="0.3">
      <c r="B11" s="16"/>
      <c r="C11" s="16"/>
      <c r="D11" s="17"/>
      <c r="E11" s="17"/>
      <c r="F11" s="17"/>
      <c r="G11" s="18"/>
      <c r="H11" s="9"/>
      <c r="I11" s="9"/>
      <c r="J11" s="19"/>
      <c r="K11" s="19"/>
      <c r="L11" s="17"/>
      <c r="M11" s="9"/>
      <c r="N11" s="9"/>
      <c r="O11" s="9"/>
      <c r="P11" s="9"/>
      <c r="Q11" s="16"/>
    </row>
    <row r="12" spans="1:17" ht="65.25" customHeight="1" x14ac:dyDescent="0.25">
      <c r="A12" s="41" t="str">
        <f>INFANZIA!A12</f>
        <v>CODICE MECCAN.</v>
      </c>
      <c r="B12" s="30" t="str">
        <f>INFANZIA!B12</f>
        <v xml:space="preserve">ISTITUZIONE SCOLASTICA </v>
      </c>
      <c r="C12" s="11" t="str">
        <f>C9</f>
        <v>Alunni
Totali</v>
      </c>
      <c r="D12" s="11" t="str">
        <f t="shared" ref="D12:N12" si="1">D9</f>
        <v xml:space="preserve"> Alunni con disab (L.104)</v>
      </c>
      <c r="E12" s="11" t="str">
        <f t="shared" si="1"/>
        <v>Alunni con gravità
(art. 3 c. 3  L. 104)</v>
      </c>
      <c r="F12" s="11" t="str">
        <f t="shared" si="1"/>
        <v>Posti OD</v>
      </c>
      <c r="G12" s="11" t="str">
        <f t="shared" si="1"/>
        <v>Posti P</v>
      </c>
      <c r="H12" s="11" t="str">
        <f t="shared" si="1"/>
        <v>Posti OF aggiuntivi da Adeg. precedenti (1)</v>
      </c>
      <c r="I12" s="11" t="str">
        <f t="shared" si="1"/>
        <v>Posti OFD
da Deroghe precedenti (art. 3 c. 3)</v>
      </c>
      <c r="J12" s="11" t="str">
        <f t="shared" si="1"/>
        <v>Nuovi Posti OF
da Adeg. Attuale</v>
      </c>
      <c r="K12" s="11" t="str">
        <f t="shared" si="1"/>
        <v>Nuovi Posti OFD
da Deroghe attuali 
(art. 3 c. 3)</v>
      </c>
      <c r="L12" s="11" t="str">
        <f t="shared" si="1"/>
        <v>%dis</v>
      </c>
      <c r="M12" s="11" t="str">
        <f t="shared" si="1"/>
        <v>Totale Posti in preced.</v>
      </c>
      <c r="N12" s="11" t="str">
        <f t="shared" si="1"/>
        <v>Totale Posti attuali</v>
      </c>
      <c r="O12" s="13" t="str">
        <f>O9</f>
        <v>dis/posto</v>
      </c>
      <c r="P12" s="13" t="str">
        <f>P9</f>
        <v>posti 
no_c3 no_P</v>
      </c>
      <c r="Q12" s="13" t="str">
        <f>Q9</f>
        <v>dis/posto  (no deroghe e P)</v>
      </c>
    </row>
    <row r="13" spans="1:17" ht="14" x14ac:dyDescent="0.3">
      <c r="A13" s="47" t="s">
        <v>33</v>
      </c>
      <c r="B13" s="47" t="s">
        <v>70</v>
      </c>
      <c r="C13" s="27"/>
      <c r="D13" s="5">
        <v>58</v>
      </c>
      <c r="E13" s="5">
        <v>18</v>
      </c>
      <c r="F13" s="40">
        <v>14</v>
      </c>
      <c r="G13" s="40">
        <v>1</v>
      </c>
      <c r="H13" s="40">
        <v>15</v>
      </c>
      <c r="I13" s="40">
        <v>8.5</v>
      </c>
      <c r="J13" s="40"/>
      <c r="K13" s="40"/>
      <c r="L13" s="34" t="str">
        <f t="shared" ref="L13:L76" si="2">IF(C13&gt;0,D13/C13,"")</f>
        <v/>
      </c>
      <c r="M13" s="33">
        <f>IF(SUM(F13:I13)&gt;0,SUM(F13:I13),"")</f>
        <v>38.5</v>
      </c>
      <c r="N13" s="33">
        <f>IF(SUM(F13:K13)&gt;0,SUM(F13:K13),"")</f>
        <v>38.5</v>
      </c>
      <c r="O13" s="14">
        <f>IF(M13&lt;&gt;"",D13/N13,"")</f>
        <v>1.5064935064935066</v>
      </c>
      <c r="P13" s="33">
        <f t="shared" ref="P13:P76" si="3">IF(F13+H13+J13&gt;0,F13+H13+J13,"")</f>
        <v>29</v>
      </c>
      <c r="Q13" s="14">
        <f t="shared" ref="Q13:Q76" si="4">IF(P13&lt;&gt;"",D13/P13,"")</f>
        <v>2</v>
      </c>
    </row>
    <row r="14" spans="1:17" ht="14" x14ac:dyDescent="0.3">
      <c r="A14" s="47" t="s">
        <v>32</v>
      </c>
      <c r="B14" s="47" t="s">
        <v>71</v>
      </c>
      <c r="C14" s="27"/>
      <c r="D14" s="27">
        <v>37</v>
      </c>
      <c r="E14" s="27">
        <v>23</v>
      </c>
      <c r="F14" s="40">
        <v>9</v>
      </c>
      <c r="G14" s="40">
        <v>1</v>
      </c>
      <c r="H14" s="40">
        <v>8.5</v>
      </c>
      <c r="I14" s="40">
        <v>11</v>
      </c>
      <c r="J14" s="40">
        <v>0.5</v>
      </c>
      <c r="K14" s="40"/>
      <c r="L14" s="34" t="str">
        <f t="shared" si="2"/>
        <v/>
      </c>
      <c r="M14" s="33">
        <f t="shared" ref="M14:M77" si="5">IF(SUM(F14:I14)&gt;0,SUM(F14:I14),"")</f>
        <v>29.5</v>
      </c>
      <c r="N14" s="33">
        <f t="shared" ref="N14:N77" si="6">IF(SUM(F14:K14)&gt;0,SUM(F14:K14),"")</f>
        <v>30</v>
      </c>
      <c r="O14" s="14">
        <f t="shared" ref="O14:O77" si="7">IF(M14&lt;&gt;"",D14/N14,"")</f>
        <v>1.2333333333333334</v>
      </c>
      <c r="P14" s="33">
        <f t="shared" si="3"/>
        <v>18</v>
      </c>
      <c r="Q14" s="14">
        <f t="shared" si="4"/>
        <v>2.0555555555555554</v>
      </c>
    </row>
    <row r="15" spans="1:17" ht="14" x14ac:dyDescent="0.3">
      <c r="A15" s="47" t="s">
        <v>36</v>
      </c>
      <c r="B15" s="47" t="s">
        <v>72</v>
      </c>
      <c r="C15" s="45"/>
      <c r="D15" s="5">
        <v>33</v>
      </c>
      <c r="E15" s="5">
        <v>15</v>
      </c>
      <c r="F15" s="40">
        <v>10</v>
      </c>
      <c r="G15" s="40">
        <v>0</v>
      </c>
      <c r="H15" s="40">
        <v>6.5</v>
      </c>
      <c r="I15" s="40">
        <v>7.5</v>
      </c>
      <c r="J15" s="40"/>
      <c r="K15" s="40"/>
      <c r="L15" s="34" t="str">
        <f t="shared" si="2"/>
        <v/>
      </c>
      <c r="M15" s="33">
        <f t="shared" si="5"/>
        <v>24</v>
      </c>
      <c r="N15" s="33">
        <f t="shared" si="6"/>
        <v>24</v>
      </c>
      <c r="O15" s="14">
        <f t="shared" si="7"/>
        <v>1.375</v>
      </c>
      <c r="P15" s="33">
        <f t="shared" si="3"/>
        <v>16.5</v>
      </c>
      <c r="Q15" s="14">
        <f t="shared" si="4"/>
        <v>2</v>
      </c>
    </row>
    <row r="16" spans="1:17" s="2" customFormat="1" ht="14" x14ac:dyDescent="0.3">
      <c r="A16" s="47" t="s">
        <v>29</v>
      </c>
      <c r="B16" s="47" t="s">
        <v>73</v>
      </c>
      <c r="C16" s="45"/>
      <c r="D16" s="5">
        <v>25</v>
      </c>
      <c r="E16" s="5">
        <v>7</v>
      </c>
      <c r="F16" s="40">
        <v>7</v>
      </c>
      <c r="G16" s="40">
        <v>1</v>
      </c>
      <c r="H16" s="40">
        <v>5</v>
      </c>
      <c r="I16" s="40">
        <v>3.5</v>
      </c>
      <c r="J16" s="40">
        <v>0.5</v>
      </c>
      <c r="K16" s="40"/>
      <c r="L16" s="34" t="str">
        <f t="shared" si="2"/>
        <v/>
      </c>
      <c r="M16" s="33">
        <f t="shared" si="5"/>
        <v>16.5</v>
      </c>
      <c r="N16" s="33">
        <f t="shared" si="6"/>
        <v>17</v>
      </c>
      <c r="O16" s="14">
        <f t="shared" si="7"/>
        <v>1.4705882352941178</v>
      </c>
      <c r="P16" s="33">
        <f t="shared" si="3"/>
        <v>12.5</v>
      </c>
      <c r="Q16" s="14">
        <f t="shared" si="4"/>
        <v>2</v>
      </c>
    </row>
    <row r="17" spans="1:17" s="2" customFormat="1" ht="14" x14ac:dyDescent="0.3">
      <c r="A17" s="47" t="s">
        <v>35</v>
      </c>
      <c r="B17" s="47" t="s">
        <v>74</v>
      </c>
      <c r="C17" s="45"/>
      <c r="D17" s="5">
        <v>28</v>
      </c>
      <c r="E17" s="5">
        <v>7</v>
      </c>
      <c r="F17" s="40">
        <v>8</v>
      </c>
      <c r="G17" s="40">
        <v>0</v>
      </c>
      <c r="H17" s="40">
        <v>5.5</v>
      </c>
      <c r="I17" s="40">
        <v>3.5</v>
      </c>
      <c r="J17" s="40">
        <v>0.5</v>
      </c>
      <c r="K17" s="40"/>
      <c r="L17" s="34" t="str">
        <f t="shared" si="2"/>
        <v/>
      </c>
      <c r="M17" s="33">
        <f t="shared" si="5"/>
        <v>17</v>
      </c>
      <c r="N17" s="33">
        <f t="shared" si="6"/>
        <v>17.5</v>
      </c>
      <c r="O17" s="14">
        <f t="shared" si="7"/>
        <v>1.6</v>
      </c>
      <c r="P17" s="33">
        <f t="shared" si="3"/>
        <v>14</v>
      </c>
      <c r="Q17" s="14">
        <f t="shared" si="4"/>
        <v>2</v>
      </c>
    </row>
    <row r="18" spans="1:17" s="2" customFormat="1" ht="14" x14ac:dyDescent="0.3">
      <c r="A18" s="47" t="s">
        <v>34</v>
      </c>
      <c r="B18" s="47" t="s">
        <v>75</v>
      </c>
      <c r="C18" s="45"/>
      <c r="D18" s="5">
        <v>19</v>
      </c>
      <c r="E18" s="5">
        <v>11</v>
      </c>
      <c r="F18" s="40">
        <v>8</v>
      </c>
      <c r="G18" s="40">
        <v>0</v>
      </c>
      <c r="H18" s="40">
        <v>0.5</v>
      </c>
      <c r="I18" s="40">
        <v>5.5</v>
      </c>
      <c r="J18" s="40">
        <v>1</v>
      </c>
      <c r="K18" s="40">
        <v>0.5</v>
      </c>
      <c r="L18" s="34" t="str">
        <f t="shared" si="2"/>
        <v/>
      </c>
      <c r="M18" s="33">
        <f t="shared" si="5"/>
        <v>14</v>
      </c>
      <c r="N18" s="33">
        <f t="shared" si="6"/>
        <v>15.5</v>
      </c>
      <c r="O18" s="14">
        <f t="shared" si="7"/>
        <v>1.2258064516129032</v>
      </c>
      <c r="P18" s="33">
        <f t="shared" si="3"/>
        <v>9.5</v>
      </c>
      <c r="Q18" s="14">
        <f t="shared" si="4"/>
        <v>2</v>
      </c>
    </row>
    <row r="19" spans="1:17" ht="14" x14ac:dyDescent="0.3">
      <c r="A19" s="47" t="s">
        <v>41</v>
      </c>
      <c r="B19" s="50" t="s">
        <v>80</v>
      </c>
      <c r="C19" s="45"/>
      <c r="D19" s="6">
        <v>48</v>
      </c>
      <c r="E19" s="6">
        <v>16</v>
      </c>
      <c r="F19" s="40">
        <v>9</v>
      </c>
      <c r="G19" s="40">
        <v>1</v>
      </c>
      <c r="H19" s="40">
        <v>14.5</v>
      </c>
      <c r="I19" s="40">
        <v>8</v>
      </c>
      <c r="J19" s="40">
        <v>0.5</v>
      </c>
      <c r="K19" s="40"/>
      <c r="L19" s="34" t="str">
        <f t="shared" si="2"/>
        <v/>
      </c>
      <c r="M19" s="33">
        <f t="shared" si="5"/>
        <v>32.5</v>
      </c>
      <c r="N19" s="33">
        <f t="shared" si="6"/>
        <v>33</v>
      </c>
      <c r="O19" s="14">
        <f t="shared" si="7"/>
        <v>1.4545454545454546</v>
      </c>
      <c r="P19" s="33">
        <f t="shared" si="3"/>
        <v>24</v>
      </c>
      <c r="Q19" s="14">
        <f t="shared" si="4"/>
        <v>2</v>
      </c>
    </row>
    <row r="20" spans="1:17" ht="14" x14ac:dyDescent="0.3">
      <c r="A20" s="47" t="s">
        <v>42</v>
      </c>
      <c r="B20" s="50" t="s">
        <v>78</v>
      </c>
      <c r="C20" s="45"/>
      <c r="D20" s="5">
        <v>27</v>
      </c>
      <c r="E20" s="5">
        <v>12</v>
      </c>
      <c r="F20" s="40">
        <v>10</v>
      </c>
      <c r="G20" s="40">
        <v>1</v>
      </c>
      <c r="H20" s="40">
        <v>3.5</v>
      </c>
      <c r="I20" s="40">
        <v>6</v>
      </c>
      <c r="J20" s="40"/>
      <c r="K20" s="40"/>
      <c r="L20" s="34" t="str">
        <f t="shared" si="2"/>
        <v/>
      </c>
      <c r="M20" s="33">
        <f t="shared" si="5"/>
        <v>20.5</v>
      </c>
      <c r="N20" s="33">
        <f t="shared" si="6"/>
        <v>20.5</v>
      </c>
      <c r="O20" s="14">
        <f t="shared" si="7"/>
        <v>1.3170731707317074</v>
      </c>
      <c r="P20" s="33">
        <f t="shared" si="3"/>
        <v>13.5</v>
      </c>
      <c r="Q20" s="14">
        <f t="shared" si="4"/>
        <v>2</v>
      </c>
    </row>
    <row r="21" spans="1:17" ht="14" x14ac:dyDescent="0.3">
      <c r="A21" s="47" t="s">
        <v>43</v>
      </c>
      <c r="B21" s="50" t="s">
        <v>81</v>
      </c>
      <c r="C21" s="45"/>
      <c r="D21" s="5">
        <v>26</v>
      </c>
      <c r="E21" s="5">
        <v>11</v>
      </c>
      <c r="F21" s="40">
        <v>9</v>
      </c>
      <c r="G21" s="40">
        <v>1</v>
      </c>
      <c r="H21" s="40">
        <v>4</v>
      </c>
      <c r="I21" s="40">
        <v>5.5</v>
      </c>
      <c r="J21" s="40"/>
      <c r="K21" s="40"/>
      <c r="L21" s="34" t="str">
        <f t="shared" si="2"/>
        <v/>
      </c>
      <c r="M21" s="33">
        <f t="shared" si="5"/>
        <v>19.5</v>
      </c>
      <c r="N21" s="33">
        <f t="shared" si="6"/>
        <v>19.5</v>
      </c>
      <c r="O21" s="14">
        <f t="shared" si="7"/>
        <v>1.3333333333333333</v>
      </c>
      <c r="P21" s="33">
        <f t="shared" si="3"/>
        <v>13</v>
      </c>
      <c r="Q21" s="14">
        <f t="shared" si="4"/>
        <v>2</v>
      </c>
    </row>
    <row r="22" spans="1:17" ht="14" x14ac:dyDescent="0.3">
      <c r="A22" s="47" t="s">
        <v>44</v>
      </c>
      <c r="B22" s="50" t="s">
        <v>82</v>
      </c>
      <c r="C22" s="45"/>
      <c r="D22" s="6">
        <v>17</v>
      </c>
      <c r="E22" s="6">
        <v>11</v>
      </c>
      <c r="F22" s="40">
        <v>3</v>
      </c>
      <c r="G22" s="40">
        <v>0</v>
      </c>
      <c r="H22" s="40">
        <v>5</v>
      </c>
      <c r="I22" s="40">
        <v>5</v>
      </c>
      <c r="J22" s="53">
        <v>0.5</v>
      </c>
      <c r="K22" s="40">
        <v>0.5</v>
      </c>
      <c r="L22" s="34" t="str">
        <f t="shared" si="2"/>
        <v/>
      </c>
      <c r="M22" s="33">
        <f t="shared" si="5"/>
        <v>13</v>
      </c>
      <c r="N22" s="33">
        <f t="shared" si="6"/>
        <v>14</v>
      </c>
      <c r="O22" s="14">
        <f t="shared" si="7"/>
        <v>1.2142857142857142</v>
      </c>
      <c r="P22" s="33">
        <f t="shared" si="3"/>
        <v>8.5</v>
      </c>
      <c r="Q22" s="14">
        <f t="shared" si="4"/>
        <v>2</v>
      </c>
    </row>
    <row r="23" spans="1:17" ht="14" x14ac:dyDescent="0.3">
      <c r="A23" s="47" t="s">
        <v>40</v>
      </c>
      <c r="B23" s="50" t="s">
        <v>118</v>
      </c>
      <c r="C23" s="45"/>
      <c r="D23" s="5">
        <v>33</v>
      </c>
      <c r="E23" s="5">
        <v>9</v>
      </c>
      <c r="F23" s="40">
        <v>7</v>
      </c>
      <c r="G23" s="40">
        <v>1</v>
      </c>
      <c r="H23" s="40">
        <v>9.5</v>
      </c>
      <c r="I23" s="40">
        <v>4</v>
      </c>
      <c r="J23" s="40"/>
      <c r="K23" s="40"/>
      <c r="L23" s="34" t="str">
        <f t="shared" si="2"/>
        <v/>
      </c>
      <c r="M23" s="33">
        <f t="shared" si="5"/>
        <v>21.5</v>
      </c>
      <c r="N23" s="33">
        <f t="shared" si="6"/>
        <v>21.5</v>
      </c>
      <c r="O23" s="14">
        <f t="shared" si="7"/>
        <v>1.5348837209302326</v>
      </c>
      <c r="P23" s="33">
        <f t="shared" si="3"/>
        <v>16.5</v>
      </c>
      <c r="Q23" s="14">
        <f t="shared" si="4"/>
        <v>2</v>
      </c>
    </row>
    <row r="24" spans="1:17" ht="14" x14ac:dyDescent="0.3">
      <c r="A24" s="47" t="s">
        <v>39</v>
      </c>
      <c r="B24" s="50" t="s">
        <v>90</v>
      </c>
      <c r="C24" s="45"/>
      <c r="D24" s="6">
        <v>35</v>
      </c>
      <c r="E24" s="6">
        <v>4</v>
      </c>
      <c r="F24" s="40">
        <v>9</v>
      </c>
      <c r="G24" s="40">
        <v>1</v>
      </c>
      <c r="H24" s="40">
        <v>8.5</v>
      </c>
      <c r="I24" s="40">
        <v>2</v>
      </c>
      <c r="J24" s="40"/>
      <c r="K24" s="40"/>
      <c r="L24" s="34" t="str">
        <f t="shared" si="2"/>
        <v/>
      </c>
      <c r="M24" s="33">
        <f t="shared" si="5"/>
        <v>20.5</v>
      </c>
      <c r="N24" s="33">
        <f t="shared" si="6"/>
        <v>20.5</v>
      </c>
      <c r="O24" s="14">
        <f t="shared" si="7"/>
        <v>1.7073170731707317</v>
      </c>
      <c r="P24" s="33">
        <f t="shared" si="3"/>
        <v>17.5</v>
      </c>
      <c r="Q24" s="14">
        <f t="shared" si="4"/>
        <v>2</v>
      </c>
    </row>
    <row r="25" spans="1:17" ht="14" x14ac:dyDescent="0.3">
      <c r="A25" s="47" t="s">
        <v>51</v>
      </c>
      <c r="B25" s="50" t="s">
        <v>83</v>
      </c>
      <c r="C25" s="45"/>
      <c r="D25" s="5">
        <v>14</v>
      </c>
      <c r="E25" s="5">
        <v>10</v>
      </c>
      <c r="F25" s="40">
        <v>2</v>
      </c>
      <c r="G25" s="40">
        <v>0</v>
      </c>
      <c r="H25" s="40">
        <v>5</v>
      </c>
      <c r="I25" s="40">
        <v>5</v>
      </c>
      <c r="J25" s="40"/>
      <c r="K25" s="40"/>
      <c r="L25" s="34" t="str">
        <f t="shared" si="2"/>
        <v/>
      </c>
      <c r="M25" s="33">
        <f t="shared" si="5"/>
        <v>12</v>
      </c>
      <c r="N25" s="33">
        <f t="shared" si="6"/>
        <v>12</v>
      </c>
      <c r="O25" s="14">
        <f t="shared" si="7"/>
        <v>1.1666666666666667</v>
      </c>
      <c r="P25" s="33">
        <f t="shared" si="3"/>
        <v>7</v>
      </c>
      <c r="Q25" s="14">
        <f t="shared" si="4"/>
        <v>2</v>
      </c>
    </row>
    <row r="26" spans="1:17" ht="14" x14ac:dyDescent="0.3">
      <c r="A26" s="47" t="s">
        <v>50</v>
      </c>
      <c r="B26" s="50" t="s">
        <v>79</v>
      </c>
      <c r="C26" s="45"/>
      <c r="D26" s="5">
        <v>14</v>
      </c>
      <c r="E26" s="5">
        <v>12</v>
      </c>
      <c r="F26" s="40">
        <v>2</v>
      </c>
      <c r="G26" s="40">
        <v>1</v>
      </c>
      <c r="H26" s="40">
        <v>4</v>
      </c>
      <c r="I26" s="40">
        <v>5.5</v>
      </c>
      <c r="J26" s="40">
        <v>1</v>
      </c>
      <c r="K26" s="40">
        <v>0.5</v>
      </c>
      <c r="L26" s="34" t="str">
        <f t="shared" si="2"/>
        <v/>
      </c>
      <c r="M26" s="33">
        <f t="shared" si="5"/>
        <v>12.5</v>
      </c>
      <c r="N26" s="33">
        <f t="shared" si="6"/>
        <v>14</v>
      </c>
      <c r="O26" s="14">
        <f t="shared" si="7"/>
        <v>1</v>
      </c>
      <c r="P26" s="33">
        <f t="shared" si="3"/>
        <v>7</v>
      </c>
      <c r="Q26" s="14">
        <f t="shared" si="4"/>
        <v>2</v>
      </c>
    </row>
    <row r="27" spans="1:17" ht="14" x14ac:dyDescent="0.3">
      <c r="A27" s="47" t="s">
        <v>47</v>
      </c>
      <c r="B27" s="50" t="s">
        <v>84</v>
      </c>
      <c r="C27" s="45"/>
      <c r="D27" s="5">
        <v>17</v>
      </c>
      <c r="E27" s="5">
        <v>8</v>
      </c>
      <c r="F27" s="40">
        <v>5</v>
      </c>
      <c r="G27" s="40">
        <v>0</v>
      </c>
      <c r="H27" s="40">
        <v>3.5</v>
      </c>
      <c r="I27" s="40">
        <v>4</v>
      </c>
      <c r="J27" s="40"/>
      <c r="K27" s="40"/>
      <c r="L27" s="34" t="str">
        <f t="shared" si="2"/>
        <v/>
      </c>
      <c r="M27" s="33">
        <f t="shared" si="5"/>
        <v>12.5</v>
      </c>
      <c r="N27" s="33">
        <f t="shared" si="6"/>
        <v>12.5</v>
      </c>
      <c r="O27" s="14">
        <f t="shared" si="7"/>
        <v>1.36</v>
      </c>
      <c r="P27" s="33">
        <f t="shared" si="3"/>
        <v>8.5</v>
      </c>
      <c r="Q27" s="14">
        <f t="shared" si="4"/>
        <v>2</v>
      </c>
    </row>
    <row r="28" spans="1:17" ht="14" x14ac:dyDescent="0.3">
      <c r="A28" s="47" t="s">
        <v>45</v>
      </c>
      <c r="B28" s="50" t="s">
        <v>89</v>
      </c>
      <c r="C28" s="45"/>
      <c r="D28" s="5">
        <v>16</v>
      </c>
      <c r="E28" s="5">
        <v>4</v>
      </c>
      <c r="F28" s="40">
        <v>3</v>
      </c>
      <c r="G28" s="40">
        <v>0</v>
      </c>
      <c r="H28" s="40">
        <v>5</v>
      </c>
      <c r="I28" s="40">
        <v>2</v>
      </c>
      <c r="J28" s="40"/>
      <c r="K28" s="40"/>
      <c r="L28" s="34" t="str">
        <f t="shared" si="2"/>
        <v/>
      </c>
      <c r="M28" s="33">
        <f t="shared" si="5"/>
        <v>10</v>
      </c>
      <c r="N28" s="33">
        <f t="shared" si="6"/>
        <v>10</v>
      </c>
      <c r="O28" s="14">
        <f t="shared" si="7"/>
        <v>1.6</v>
      </c>
      <c r="P28" s="33">
        <f t="shared" si="3"/>
        <v>8</v>
      </c>
      <c r="Q28" s="14">
        <f t="shared" si="4"/>
        <v>2</v>
      </c>
    </row>
    <row r="29" spans="1:17" ht="14" x14ac:dyDescent="0.3">
      <c r="A29" s="47" t="s">
        <v>48</v>
      </c>
      <c r="B29" s="50" t="s">
        <v>93</v>
      </c>
      <c r="C29" s="45"/>
      <c r="D29" s="5">
        <v>17</v>
      </c>
      <c r="E29" s="5">
        <v>7</v>
      </c>
      <c r="F29" s="40">
        <v>8</v>
      </c>
      <c r="G29" s="40">
        <v>1</v>
      </c>
      <c r="H29" s="40">
        <v>0.5</v>
      </c>
      <c r="I29" s="40">
        <v>3.5</v>
      </c>
      <c r="J29" s="40"/>
      <c r="K29" s="40"/>
      <c r="L29" s="34" t="str">
        <f t="shared" si="2"/>
        <v/>
      </c>
      <c r="M29" s="33">
        <f t="shared" si="5"/>
        <v>13</v>
      </c>
      <c r="N29" s="33">
        <f t="shared" si="6"/>
        <v>13</v>
      </c>
      <c r="O29" s="14">
        <f t="shared" si="7"/>
        <v>1.3076923076923077</v>
      </c>
      <c r="P29" s="33">
        <f t="shared" si="3"/>
        <v>8.5</v>
      </c>
      <c r="Q29" s="14">
        <f t="shared" si="4"/>
        <v>2</v>
      </c>
    </row>
    <row r="30" spans="1:17" s="2" customFormat="1" ht="14" x14ac:dyDescent="0.3">
      <c r="A30" s="47" t="s">
        <v>49</v>
      </c>
      <c r="B30" s="50" t="s">
        <v>85</v>
      </c>
      <c r="C30" s="45"/>
      <c r="D30" s="5">
        <v>24</v>
      </c>
      <c r="E30" s="5">
        <v>18</v>
      </c>
      <c r="F30" s="40">
        <v>4</v>
      </c>
      <c r="G30" s="40">
        <v>1</v>
      </c>
      <c r="H30" s="40">
        <v>8</v>
      </c>
      <c r="I30" s="40">
        <v>9</v>
      </c>
      <c r="J30" s="40"/>
      <c r="K30" s="40"/>
      <c r="L30" s="34" t="str">
        <f t="shared" si="2"/>
        <v/>
      </c>
      <c r="M30" s="33">
        <f t="shared" si="5"/>
        <v>22</v>
      </c>
      <c r="N30" s="33">
        <f t="shared" si="6"/>
        <v>22</v>
      </c>
      <c r="O30" s="14">
        <f t="shared" si="7"/>
        <v>1.0909090909090908</v>
      </c>
      <c r="P30" s="33">
        <f t="shared" si="3"/>
        <v>12</v>
      </c>
      <c r="Q30" s="14">
        <f t="shared" si="4"/>
        <v>2</v>
      </c>
    </row>
    <row r="31" spans="1:17" ht="14" x14ac:dyDescent="0.3">
      <c r="A31" s="47" t="s">
        <v>31</v>
      </c>
      <c r="B31" s="50" t="s">
        <v>86</v>
      </c>
      <c r="C31" s="45"/>
      <c r="D31" s="5">
        <v>46</v>
      </c>
      <c r="E31" s="5">
        <v>14</v>
      </c>
      <c r="F31" s="40">
        <v>13</v>
      </c>
      <c r="G31" s="40">
        <v>1</v>
      </c>
      <c r="H31" s="40">
        <v>8</v>
      </c>
      <c r="I31" s="40">
        <v>6.5</v>
      </c>
      <c r="J31" s="40">
        <v>1</v>
      </c>
      <c r="K31" s="40">
        <v>0.5</v>
      </c>
      <c r="L31" s="34" t="str">
        <f t="shared" si="2"/>
        <v/>
      </c>
      <c r="M31" s="33">
        <f t="shared" si="5"/>
        <v>28.5</v>
      </c>
      <c r="N31" s="33">
        <f t="shared" si="6"/>
        <v>30</v>
      </c>
      <c r="O31" s="14">
        <f t="shared" si="7"/>
        <v>1.5333333333333334</v>
      </c>
      <c r="P31" s="33">
        <f t="shared" si="3"/>
        <v>22</v>
      </c>
      <c r="Q31" s="14">
        <f t="shared" si="4"/>
        <v>2.0909090909090908</v>
      </c>
    </row>
    <row r="32" spans="1:17" ht="14" x14ac:dyDescent="0.3">
      <c r="A32" s="47" t="s">
        <v>30</v>
      </c>
      <c r="B32" s="47" t="s">
        <v>76</v>
      </c>
      <c r="C32" s="46"/>
      <c r="D32" s="5">
        <v>15</v>
      </c>
      <c r="E32" s="5">
        <v>6</v>
      </c>
      <c r="F32" s="40">
        <v>5</v>
      </c>
      <c r="G32" s="40">
        <v>0</v>
      </c>
      <c r="H32" s="40">
        <v>2.5</v>
      </c>
      <c r="I32" s="40">
        <v>3</v>
      </c>
      <c r="J32" s="40"/>
      <c r="K32" s="40"/>
      <c r="L32" s="34" t="str">
        <f t="shared" si="2"/>
        <v/>
      </c>
      <c r="M32" s="33">
        <f t="shared" si="5"/>
        <v>10.5</v>
      </c>
      <c r="N32" s="33">
        <f t="shared" si="6"/>
        <v>10.5</v>
      </c>
      <c r="O32" s="14">
        <f t="shared" si="7"/>
        <v>1.4285714285714286</v>
      </c>
      <c r="P32" s="33">
        <f t="shared" si="3"/>
        <v>7.5</v>
      </c>
      <c r="Q32" s="14">
        <f t="shared" si="4"/>
        <v>2</v>
      </c>
    </row>
    <row r="33" spans="1:17" ht="14" x14ac:dyDescent="0.3">
      <c r="A33" s="47" t="s">
        <v>38</v>
      </c>
      <c r="B33" s="50" t="s">
        <v>87</v>
      </c>
      <c r="C33" s="46"/>
      <c r="D33" s="5">
        <v>12</v>
      </c>
      <c r="E33" s="5">
        <v>5</v>
      </c>
      <c r="F33" s="40">
        <v>3</v>
      </c>
      <c r="G33" s="40">
        <v>1</v>
      </c>
      <c r="H33" s="40">
        <v>3</v>
      </c>
      <c r="I33" s="40">
        <v>2.5</v>
      </c>
      <c r="J33" s="40"/>
      <c r="K33" s="40"/>
      <c r="L33" s="34" t="str">
        <f t="shared" si="2"/>
        <v/>
      </c>
      <c r="M33" s="33">
        <f t="shared" si="5"/>
        <v>9.5</v>
      </c>
      <c r="N33" s="33">
        <f t="shared" si="6"/>
        <v>9.5</v>
      </c>
      <c r="O33" s="14">
        <f t="shared" si="7"/>
        <v>1.263157894736842</v>
      </c>
      <c r="P33" s="33">
        <f t="shared" si="3"/>
        <v>6</v>
      </c>
      <c r="Q33" s="14">
        <f t="shared" si="4"/>
        <v>2</v>
      </c>
    </row>
    <row r="34" spans="1:17" ht="14" x14ac:dyDescent="0.3">
      <c r="A34" s="47" t="s">
        <v>37</v>
      </c>
      <c r="B34" s="50" t="s">
        <v>88</v>
      </c>
      <c r="C34" s="46"/>
      <c r="D34" s="5">
        <v>7</v>
      </c>
      <c r="E34" s="5">
        <v>2</v>
      </c>
      <c r="F34" s="40">
        <v>2</v>
      </c>
      <c r="G34" s="40">
        <v>0</v>
      </c>
      <c r="H34" s="40">
        <v>1</v>
      </c>
      <c r="I34" s="40">
        <v>1</v>
      </c>
      <c r="J34" s="40">
        <v>0.5</v>
      </c>
      <c r="K34" s="40"/>
      <c r="L34" s="34" t="str">
        <f t="shared" si="2"/>
        <v/>
      </c>
      <c r="M34" s="33">
        <f t="shared" si="5"/>
        <v>4</v>
      </c>
      <c r="N34" s="33">
        <f t="shared" si="6"/>
        <v>4.5</v>
      </c>
      <c r="O34" s="14">
        <f t="shared" si="7"/>
        <v>1.5555555555555556</v>
      </c>
      <c r="P34" s="33">
        <f t="shared" si="3"/>
        <v>3.5</v>
      </c>
      <c r="Q34" s="14">
        <f t="shared" si="4"/>
        <v>2</v>
      </c>
    </row>
    <row r="35" spans="1:17" ht="14" x14ac:dyDescent="0.3">
      <c r="A35" s="44"/>
      <c r="B35" s="27"/>
      <c r="C35" s="27"/>
      <c r="D35" s="5"/>
      <c r="E35" s="5"/>
      <c r="F35" s="27"/>
      <c r="G35" s="27"/>
      <c r="H35" s="23"/>
      <c r="I35" s="23"/>
      <c r="J35" s="40"/>
      <c r="K35" s="40"/>
      <c r="L35" s="34" t="str">
        <f t="shared" si="2"/>
        <v/>
      </c>
      <c r="M35" s="33" t="str">
        <f t="shared" si="5"/>
        <v/>
      </c>
      <c r="N35" s="33" t="str">
        <f t="shared" si="6"/>
        <v/>
      </c>
      <c r="O35" s="14" t="str">
        <f t="shared" si="7"/>
        <v/>
      </c>
      <c r="P35" s="33" t="str">
        <f t="shared" si="3"/>
        <v/>
      </c>
      <c r="Q35" s="14" t="str">
        <f t="shared" si="4"/>
        <v/>
      </c>
    </row>
    <row r="36" spans="1:17" ht="14" x14ac:dyDescent="0.3">
      <c r="A36" s="35"/>
      <c r="B36" s="27"/>
      <c r="C36" s="27"/>
      <c r="D36" s="5"/>
      <c r="E36" s="5"/>
      <c r="F36" s="27"/>
      <c r="G36" s="27"/>
      <c r="H36" s="23"/>
      <c r="I36" s="23"/>
      <c r="J36" s="23"/>
      <c r="K36" s="23"/>
      <c r="L36" s="34" t="str">
        <f t="shared" si="2"/>
        <v/>
      </c>
      <c r="M36" s="33" t="str">
        <f t="shared" si="5"/>
        <v/>
      </c>
      <c r="N36" s="33" t="str">
        <f t="shared" si="6"/>
        <v/>
      </c>
      <c r="O36" s="14" t="str">
        <f t="shared" si="7"/>
        <v/>
      </c>
      <c r="P36" s="33" t="str">
        <f t="shared" si="3"/>
        <v/>
      </c>
      <c r="Q36" s="14" t="str">
        <f t="shared" si="4"/>
        <v/>
      </c>
    </row>
    <row r="37" spans="1:17" ht="14" x14ac:dyDescent="0.3">
      <c r="A37" s="35"/>
      <c r="B37" s="27"/>
      <c r="C37" s="27"/>
      <c r="D37" s="5"/>
      <c r="E37" s="5"/>
      <c r="F37" s="27"/>
      <c r="G37" s="27"/>
      <c r="H37" s="23"/>
      <c r="I37" s="23"/>
      <c r="J37" s="23"/>
      <c r="K37" s="23"/>
      <c r="L37" s="34" t="str">
        <f t="shared" si="2"/>
        <v/>
      </c>
      <c r="M37" s="33" t="str">
        <f t="shared" si="5"/>
        <v/>
      </c>
      <c r="N37" s="33" t="str">
        <f t="shared" si="6"/>
        <v/>
      </c>
      <c r="O37" s="14" t="str">
        <f t="shared" si="7"/>
        <v/>
      </c>
      <c r="P37" s="33" t="str">
        <f t="shared" si="3"/>
        <v/>
      </c>
      <c r="Q37" s="14" t="str">
        <f t="shared" si="4"/>
        <v/>
      </c>
    </row>
    <row r="38" spans="1:17" ht="14" x14ac:dyDescent="0.3">
      <c r="A38" s="35"/>
      <c r="B38" s="36"/>
      <c r="C38" s="7"/>
      <c r="D38" s="5"/>
      <c r="E38" s="5"/>
      <c r="F38" s="22"/>
      <c r="G38" s="22"/>
      <c r="H38" s="23"/>
      <c r="I38" s="23"/>
      <c r="J38" s="23"/>
      <c r="K38" s="23"/>
      <c r="L38" s="34" t="str">
        <f t="shared" si="2"/>
        <v/>
      </c>
      <c r="M38" s="33" t="str">
        <f t="shared" si="5"/>
        <v/>
      </c>
      <c r="N38" s="33" t="str">
        <f t="shared" si="6"/>
        <v/>
      </c>
      <c r="O38" s="14" t="str">
        <f t="shared" si="7"/>
        <v/>
      </c>
      <c r="P38" s="33" t="str">
        <f t="shared" si="3"/>
        <v/>
      </c>
      <c r="Q38" s="14" t="str">
        <f t="shared" si="4"/>
        <v/>
      </c>
    </row>
    <row r="39" spans="1:17" ht="14" x14ac:dyDescent="0.3">
      <c r="A39" s="35"/>
      <c r="B39" s="36"/>
      <c r="C39" s="7"/>
      <c r="D39" s="5"/>
      <c r="E39" s="5"/>
      <c r="F39" s="22"/>
      <c r="G39" s="22"/>
      <c r="H39" s="23"/>
      <c r="I39" s="23"/>
      <c r="J39" s="23"/>
      <c r="K39" s="23"/>
      <c r="L39" s="34" t="str">
        <f t="shared" si="2"/>
        <v/>
      </c>
      <c r="M39" s="33" t="str">
        <f t="shared" si="5"/>
        <v/>
      </c>
      <c r="N39" s="33" t="str">
        <f t="shared" si="6"/>
        <v/>
      </c>
      <c r="O39" s="14" t="str">
        <f t="shared" si="7"/>
        <v/>
      </c>
      <c r="P39" s="33" t="str">
        <f t="shared" si="3"/>
        <v/>
      </c>
      <c r="Q39" s="14" t="str">
        <f t="shared" si="4"/>
        <v/>
      </c>
    </row>
    <row r="40" spans="1:17" ht="14" x14ac:dyDescent="0.3">
      <c r="A40" s="35"/>
      <c r="B40" s="36"/>
      <c r="C40" s="7"/>
      <c r="D40" s="5"/>
      <c r="E40" s="5"/>
      <c r="F40" s="22"/>
      <c r="G40" s="22"/>
      <c r="H40" s="23"/>
      <c r="I40" s="23"/>
      <c r="J40" s="23"/>
      <c r="K40" s="23"/>
      <c r="L40" s="34" t="str">
        <f t="shared" si="2"/>
        <v/>
      </c>
      <c r="M40" s="33" t="str">
        <f t="shared" si="5"/>
        <v/>
      </c>
      <c r="N40" s="33" t="str">
        <f t="shared" si="6"/>
        <v/>
      </c>
      <c r="O40" s="14" t="str">
        <f t="shared" si="7"/>
        <v/>
      </c>
      <c r="P40" s="33" t="str">
        <f t="shared" si="3"/>
        <v/>
      </c>
      <c r="Q40" s="14" t="str">
        <f t="shared" si="4"/>
        <v/>
      </c>
    </row>
    <row r="41" spans="1:17" ht="14" x14ac:dyDescent="0.3">
      <c r="A41" s="35"/>
      <c r="B41" s="36"/>
      <c r="C41" s="7"/>
      <c r="D41" s="5"/>
      <c r="E41" s="5"/>
      <c r="F41" s="22"/>
      <c r="G41" s="22"/>
      <c r="H41" s="23"/>
      <c r="I41" s="23"/>
      <c r="J41" s="23"/>
      <c r="K41" s="23"/>
      <c r="L41" s="34" t="str">
        <f t="shared" si="2"/>
        <v/>
      </c>
      <c r="M41" s="33" t="str">
        <f t="shared" si="5"/>
        <v/>
      </c>
      <c r="N41" s="33" t="str">
        <f t="shared" si="6"/>
        <v/>
      </c>
      <c r="O41" s="14" t="str">
        <f t="shared" si="7"/>
        <v/>
      </c>
      <c r="P41" s="33" t="str">
        <f t="shared" si="3"/>
        <v/>
      </c>
      <c r="Q41" s="14" t="str">
        <f t="shared" si="4"/>
        <v/>
      </c>
    </row>
    <row r="42" spans="1:17" ht="14" x14ac:dyDescent="0.3">
      <c r="A42" s="35"/>
      <c r="B42" s="36"/>
      <c r="C42" s="7"/>
      <c r="D42" s="5"/>
      <c r="E42" s="5"/>
      <c r="F42" s="22"/>
      <c r="G42" s="22"/>
      <c r="H42" s="23"/>
      <c r="I42" s="23"/>
      <c r="J42" s="23"/>
      <c r="K42" s="23"/>
      <c r="L42" s="34" t="str">
        <f t="shared" si="2"/>
        <v/>
      </c>
      <c r="M42" s="33" t="str">
        <f t="shared" si="5"/>
        <v/>
      </c>
      <c r="N42" s="33" t="str">
        <f t="shared" si="6"/>
        <v/>
      </c>
      <c r="O42" s="14" t="str">
        <f t="shared" si="7"/>
        <v/>
      </c>
      <c r="P42" s="33" t="str">
        <f t="shared" si="3"/>
        <v/>
      </c>
      <c r="Q42" s="14" t="str">
        <f t="shared" si="4"/>
        <v/>
      </c>
    </row>
    <row r="43" spans="1:17" ht="13" x14ac:dyDescent="0.3">
      <c r="A43" s="35"/>
      <c r="B43" s="36"/>
      <c r="C43" s="28"/>
      <c r="D43" s="27"/>
      <c r="E43" s="27"/>
      <c r="F43" s="29"/>
      <c r="G43" s="29"/>
      <c r="H43" s="29"/>
      <c r="I43" s="29"/>
      <c r="J43" s="29"/>
      <c r="K43" s="29"/>
      <c r="L43" s="34" t="str">
        <f t="shared" si="2"/>
        <v/>
      </c>
      <c r="M43" s="33" t="str">
        <f t="shared" si="5"/>
        <v/>
      </c>
      <c r="N43" s="33" t="str">
        <f t="shared" si="6"/>
        <v/>
      </c>
      <c r="O43" s="14" t="str">
        <f t="shared" si="7"/>
        <v/>
      </c>
      <c r="P43" s="33" t="str">
        <f t="shared" si="3"/>
        <v/>
      </c>
      <c r="Q43" s="14" t="str">
        <f t="shared" si="4"/>
        <v/>
      </c>
    </row>
    <row r="44" spans="1:17" ht="14" x14ac:dyDescent="0.3">
      <c r="A44" s="35"/>
      <c r="B44" s="36"/>
      <c r="C44" s="7"/>
      <c r="D44" s="5"/>
      <c r="E44" s="5"/>
      <c r="F44" s="22"/>
      <c r="G44" s="22"/>
      <c r="H44" s="23"/>
      <c r="I44" s="23"/>
      <c r="J44" s="23"/>
      <c r="K44" s="23"/>
      <c r="L44" s="34" t="str">
        <f t="shared" si="2"/>
        <v/>
      </c>
      <c r="M44" s="33" t="str">
        <f t="shared" si="5"/>
        <v/>
      </c>
      <c r="N44" s="33" t="str">
        <f t="shared" si="6"/>
        <v/>
      </c>
      <c r="O44" s="14" t="str">
        <f t="shared" si="7"/>
        <v/>
      </c>
      <c r="P44" s="33" t="str">
        <f t="shared" si="3"/>
        <v/>
      </c>
      <c r="Q44" s="14" t="str">
        <f t="shared" si="4"/>
        <v/>
      </c>
    </row>
    <row r="45" spans="1:17" ht="14" x14ac:dyDescent="0.3">
      <c r="A45" s="35"/>
      <c r="B45" s="36"/>
      <c r="C45" s="7"/>
      <c r="D45" s="5"/>
      <c r="E45" s="5"/>
      <c r="F45" s="22"/>
      <c r="G45" s="22"/>
      <c r="H45" s="23"/>
      <c r="I45" s="23"/>
      <c r="J45" s="23"/>
      <c r="K45" s="23"/>
      <c r="L45" s="34" t="str">
        <f t="shared" si="2"/>
        <v/>
      </c>
      <c r="M45" s="33" t="str">
        <f t="shared" si="5"/>
        <v/>
      </c>
      <c r="N45" s="33" t="str">
        <f t="shared" si="6"/>
        <v/>
      </c>
      <c r="O45" s="14" t="str">
        <f t="shared" si="7"/>
        <v/>
      </c>
      <c r="P45" s="33" t="str">
        <f t="shared" si="3"/>
        <v/>
      </c>
      <c r="Q45" s="14" t="str">
        <f t="shared" si="4"/>
        <v/>
      </c>
    </row>
    <row r="46" spans="1:17" ht="14" x14ac:dyDescent="0.3">
      <c r="A46" s="35"/>
      <c r="B46" s="36"/>
      <c r="C46" s="7"/>
      <c r="D46" s="5"/>
      <c r="E46" s="5"/>
      <c r="F46" s="22"/>
      <c r="G46" s="22"/>
      <c r="H46" s="23"/>
      <c r="I46" s="23"/>
      <c r="J46" s="23"/>
      <c r="K46" s="23"/>
      <c r="L46" s="34" t="str">
        <f t="shared" si="2"/>
        <v/>
      </c>
      <c r="M46" s="33" t="str">
        <f t="shared" si="5"/>
        <v/>
      </c>
      <c r="N46" s="33" t="str">
        <f t="shared" si="6"/>
        <v/>
      </c>
      <c r="O46" s="14" t="str">
        <f t="shared" si="7"/>
        <v/>
      </c>
      <c r="P46" s="33" t="str">
        <f t="shared" si="3"/>
        <v/>
      </c>
      <c r="Q46" s="14" t="str">
        <f t="shared" si="4"/>
        <v/>
      </c>
    </row>
    <row r="47" spans="1:17" ht="14" x14ac:dyDescent="0.3">
      <c r="A47" s="35"/>
      <c r="B47" s="36"/>
      <c r="C47" s="7"/>
      <c r="D47" s="5"/>
      <c r="E47" s="5"/>
      <c r="F47" s="22"/>
      <c r="G47" s="22"/>
      <c r="H47" s="23"/>
      <c r="I47" s="23"/>
      <c r="J47" s="23"/>
      <c r="K47" s="23"/>
      <c r="L47" s="34" t="str">
        <f t="shared" si="2"/>
        <v/>
      </c>
      <c r="M47" s="33" t="str">
        <f t="shared" si="5"/>
        <v/>
      </c>
      <c r="N47" s="33" t="str">
        <f t="shared" si="6"/>
        <v/>
      </c>
      <c r="O47" s="14" t="str">
        <f t="shared" si="7"/>
        <v/>
      </c>
      <c r="P47" s="33" t="str">
        <f t="shared" si="3"/>
        <v/>
      </c>
      <c r="Q47" s="14" t="str">
        <f t="shared" si="4"/>
        <v/>
      </c>
    </row>
    <row r="48" spans="1:17" ht="14" x14ac:dyDescent="0.3">
      <c r="A48" s="35"/>
      <c r="B48" s="36"/>
      <c r="C48" s="7"/>
      <c r="D48" s="5"/>
      <c r="E48" s="5"/>
      <c r="F48" s="22"/>
      <c r="G48" s="22"/>
      <c r="H48" s="23"/>
      <c r="I48" s="23"/>
      <c r="J48" s="23"/>
      <c r="K48" s="23"/>
      <c r="L48" s="34" t="str">
        <f t="shared" si="2"/>
        <v/>
      </c>
      <c r="M48" s="33" t="str">
        <f t="shared" si="5"/>
        <v/>
      </c>
      <c r="N48" s="33" t="str">
        <f t="shared" si="6"/>
        <v/>
      </c>
      <c r="O48" s="14" t="str">
        <f t="shared" si="7"/>
        <v/>
      </c>
      <c r="P48" s="33" t="str">
        <f t="shared" si="3"/>
        <v/>
      </c>
      <c r="Q48" s="14" t="str">
        <f t="shared" si="4"/>
        <v/>
      </c>
    </row>
    <row r="49" spans="1:17" ht="14" x14ac:dyDescent="0.3">
      <c r="A49" s="35"/>
      <c r="B49" s="36"/>
      <c r="C49" s="7"/>
      <c r="D49" s="5"/>
      <c r="E49" s="5"/>
      <c r="F49" s="22"/>
      <c r="G49" s="22"/>
      <c r="H49" s="23"/>
      <c r="I49" s="23"/>
      <c r="J49" s="23"/>
      <c r="K49" s="23"/>
      <c r="L49" s="34" t="str">
        <f t="shared" si="2"/>
        <v/>
      </c>
      <c r="M49" s="33" t="str">
        <f t="shared" si="5"/>
        <v/>
      </c>
      <c r="N49" s="33" t="str">
        <f t="shared" si="6"/>
        <v/>
      </c>
      <c r="O49" s="14" t="str">
        <f t="shared" si="7"/>
        <v/>
      </c>
      <c r="P49" s="33" t="str">
        <f t="shared" si="3"/>
        <v/>
      </c>
      <c r="Q49" s="14" t="str">
        <f t="shared" si="4"/>
        <v/>
      </c>
    </row>
    <row r="50" spans="1:17" ht="14" x14ac:dyDescent="0.3">
      <c r="A50" s="35"/>
      <c r="B50" s="36"/>
      <c r="C50" s="7"/>
      <c r="D50" s="5"/>
      <c r="E50" s="5"/>
      <c r="F50" s="22"/>
      <c r="G50" s="22"/>
      <c r="H50" s="23"/>
      <c r="I50" s="23"/>
      <c r="J50" s="23"/>
      <c r="K50" s="23"/>
      <c r="L50" s="34" t="str">
        <f t="shared" si="2"/>
        <v/>
      </c>
      <c r="M50" s="33" t="str">
        <f t="shared" si="5"/>
        <v/>
      </c>
      <c r="N50" s="33" t="str">
        <f t="shared" si="6"/>
        <v/>
      </c>
      <c r="O50" s="14" t="str">
        <f t="shared" si="7"/>
        <v/>
      </c>
      <c r="P50" s="33" t="str">
        <f t="shared" si="3"/>
        <v/>
      </c>
      <c r="Q50" s="14" t="str">
        <f t="shared" si="4"/>
        <v/>
      </c>
    </row>
    <row r="51" spans="1:17" ht="14" x14ac:dyDescent="0.3">
      <c r="A51" s="35"/>
      <c r="B51" s="36"/>
      <c r="C51" s="7"/>
      <c r="D51" s="5"/>
      <c r="E51" s="5"/>
      <c r="F51" s="22"/>
      <c r="G51" s="22"/>
      <c r="H51" s="23"/>
      <c r="I51" s="23"/>
      <c r="J51" s="23"/>
      <c r="K51" s="23"/>
      <c r="L51" s="34" t="str">
        <f t="shared" si="2"/>
        <v/>
      </c>
      <c r="M51" s="33" t="str">
        <f t="shared" si="5"/>
        <v/>
      </c>
      <c r="N51" s="33" t="str">
        <f t="shared" si="6"/>
        <v/>
      </c>
      <c r="O51" s="14" t="str">
        <f t="shared" si="7"/>
        <v/>
      </c>
      <c r="P51" s="33" t="str">
        <f t="shared" si="3"/>
        <v/>
      </c>
      <c r="Q51" s="14" t="str">
        <f t="shared" si="4"/>
        <v/>
      </c>
    </row>
    <row r="52" spans="1:17" ht="14" x14ac:dyDescent="0.3">
      <c r="A52" s="35"/>
      <c r="B52" s="36"/>
      <c r="C52" s="7"/>
      <c r="D52" s="5"/>
      <c r="E52" s="5"/>
      <c r="F52" s="22"/>
      <c r="G52" s="22"/>
      <c r="H52" s="23"/>
      <c r="I52" s="23"/>
      <c r="J52" s="23"/>
      <c r="K52" s="23"/>
      <c r="L52" s="34" t="str">
        <f t="shared" si="2"/>
        <v/>
      </c>
      <c r="M52" s="33" t="str">
        <f t="shared" si="5"/>
        <v/>
      </c>
      <c r="N52" s="33" t="str">
        <f t="shared" si="6"/>
        <v/>
      </c>
      <c r="O52" s="14" t="str">
        <f t="shared" si="7"/>
        <v/>
      </c>
      <c r="P52" s="33" t="str">
        <f t="shared" si="3"/>
        <v/>
      </c>
      <c r="Q52" s="14" t="str">
        <f t="shared" si="4"/>
        <v/>
      </c>
    </row>
    <row r="53" spans="1:17" ht="14" x14ac:dyDescent="0.3">
      <c r="A53" s="35"/>
      <c r="B53" s="36"/>
      <c r="C53" s="7"/>
      <c r="D53" s="5"/>
      <c r="E53" s="5"/>
      <c r="F53" s="22"/>
      <c r="G53" s="22"/>
      <c r="H53" s="23"/>
      <c r="I53" s="23"/>
      <c r="J53" s="23"/>
      <c r="K53" s="23"/>
      <c r="L53" s="34" t="str">
        <f t="shared" si="2"/>
        <v/>
      </c>
      <c r="M53" s="33" t="str">
        <f t="shared" si="5"/>
        <v/>
      </c>
      <c r="N53" s="33" t="str">
        <f t="shared" si="6"/>
        <v/>
      </c>
      <c r="O53" s="14" t="str">
        <f t="shared" si="7"/>
        <v/>
      </c>
      <c r="P53" s="33" t="str">
        <f t="shared" si="3"/>
        <v/>
      </c>
      <c r="Q53" s="14" t="str">
        <f t="shared" si="4"/>
        <v/>
      </c>
    </row>
    <row r="54" spans="1:17" ht="14" x14ac:dyDescent="0.3">
      <c r="A54" s="35"/>
      <c r="B54" s="36"/>
      <c r="C54" s="7"/>
      <c r="D54" s="5"/>
      <c r="E54" s="5"/>
      <c r="F54" s="22"/>
      <c r="G54" s="22"/>
      <c r="H54" s="23"/>
      <c r="I54" s="23"/>
      <c r="J54" s="23"/>
      <c r="K54" s="23"/>
      <c r="L54" s="34" t="str">
        <f t="shared" si="2"/>
        <v/>
      </c>
      <c r="M54" s="33" t="str">
        <f t="shared" si="5"/>
        <v/>
      </c>
      <c r="N54" s="33" t="str">
        <f t="shared" si="6"/>
        <v/>
      </c>
      <c r="O54" s="14" t="str">
        <f t="shared" si="7"/>
        <v/>
      </c>
      <c r="P54" s="33" t="str">
        <f t="shared" si="3"/>
        <v/>
      </c>
      <c r="Q54" s="14" t="str">
        <f t="shared" si="4"/>
        <v/>
      </c>
    </row>
    <row r="55" spans="1:17" ht="14" x14ac:dyDescent="0.3">
      <c r="A55" s="35"/>
      <c r="B55" s="36"/>
      <c r="C55" s="7"/>
      <c r="D55" s="5"/>
      <c r="E55" s="5"/>
      <c r="F55" s="22"/>
      <c r="G55" s="22"/>
      <c r="H55" s="23"/>
      <c r="I55" s="23"/>
      <c r="J55" s="23"/>
      <c r="K55" s="23"/>
      <c r="L55" s="34" t="str">
        <f t="shared" si="2"/>
        <v/>
      </c>
      <c r="M55" s="33" t="str">
        <f t="shared" si="5"/>
        <v/>
      </c>
      <c r="N55" s="33" t="str">
        <f t="shared" si="6"/>
        <v/>
      </c>
      <c r="O55" s="14" t="str">
        <f t="shared" si="7"/>
        <v/>
      </c>
      <c r="P55" s="33" t="str">
        <f t="shared" si="3"/>
        <v/>
      </c>
      <c r="Q55" s="14" t="str">
        <f t="shared" si="4"/>
        <v/>
      </c>
    </row>
    <row r="56" spans="1:17" ht="14" x14ac:dyDescent="0.3">
      <c r="A56" s="35"/>
      <c r="B56" s="36"/>
      <c r="C56" s="7"/>
      <c r="D56" s="5"/>
      <c r="E56" s="5"/>
      <c r="F56" s="22"/>
      <c r="G56" s="22"/>
      <c r="H56" s="23"/>
      <c r="I56" s="23"/>
      <c r="J56" s="23"/>
      <c r="K56" s="23"/>
      <c r="L56" s="34" t="str">
        <f t="shared" si="2"/>
        <v/>
      </c>
      <c r="M56" s="33" t="str">
        <f t="shared" si="5"/>
        <v/>
      </c>
      <c r="N56" s="33" t="str">
        <f t="shared" si="6"/>
        <v/>
      </c>
      <c r="O56" s="14" t="str">
        <f t="shared" si="7"/>
        <v/>
      </c>
      <c r="P56" s="33" t="str">
        <f t="shared" si="3"/>
        <v/>
      </c>
      <c r="Q56" s="14" t="str">
        <f t="shared" si="4"/>
        <v/>
      </c>
    </row>
    <row r="57" spans="1:17" ht="14" x14ac:dyDescent="0.3">
      <c r="A57" s="35"/>
      <c r="B57" s="36"/>
      <c r="C57" s="7"/>
      <c r="D57" s="5"/>
      <c r="E57" s="5"/>
      <c r="F57" s="22"/>
      <c r="G57" s="22"/>
      <c r="H57" s="23"/>
      <c r="I57" s="23"/>
      <c r="J57" s="23"/>
      <c r="K57" s="23"/>
      <c r="L57" s="34" t="str">
        <f t="shared" si="2"/>
        <v/>
      </c>
      <c r="M57" s="33" t="str">
        <f t="shared" si="5"/>
        <v/>
      </c>
      <c r="N57" s="33" t="str">
        <f t="shared" si="6"/>
        <v/>
      </c>
      <c r="O57" s="14" t="str">
        <f t="shared" si="7"/>
        <v/>
      </c>
      <c r="P57" s="33" t="str">
        <f t="shared" si="3"/>
        <v/>
      </c>
      <c r="Q57" s="14" t="str">
        <f t="shared" si="4"/>
        <v/>
      </c>
    </row>
    <row r="58" spans="1:17" ht="14" x14ac:dyDescent="0.3">
      <c r="A58" s="35"/>
      <c r="B58" s="36"/>
      <c r="C58" s="7"/>
      <c r="D58" s="5"/>
      <c r="E58" s="5"/>
      <c r="F58" s="22"/>
      <c r="G58" s="22"/>
      <c r="H58" s="23"/>
      <c r="I58" s="23"/>
      <c r="J58" s="23"/>
      <c r="K58" s="23"/>
      <c r="L58" s="34" t="str">
        <f t="shared" si="2"/>
        <v/>
      </c>
      <c r="M58" s="33" t="str">
        <f t="shared" si="5"/>
        <v/>
      </c>
      <c r="N58" s="33" t="str">
        <f t="shared" si="6"/>
        <v/>
      </c>
      <c r="O58" s="14" t="str">
        <f t="shared" si="7"/>
        <v/>
      </c>
      <c r="P58" s="33" t="str">
        <f t="shared" si="3"/>
        <v/>
      </c>
      <c r="Q58" s="14" t="str">
        <f t="shared" si="4"/>
        <v/>
      </c>
    </row>
    <row r="59" spans="1:17" ht="14" x14ac:dyDescent="0.3">
      <c r="A59" s="35"/>
      <c r="B59" s="36"/>
      <c r="C59" s="7"/>
      <c r="D59" s="5"/>
      <c r="E59" s="5"/>
      <c r="F59" s="22"/>
      <c r="G59" s="22"/>
      <c r="H59" s="23"/>
      <c r="I59" s="23"/>
      <c r="J59" s="23"/>
      <c r="K59" s="23"/>
      <c r="L59" s="34" t="str">
        <f t="shared" si="2"/>
        <v/>
      </c>
      <c r="M59" s="33" t="str">
        <f t="shared" si="5"/>
        <v/>
      </c>
      <c r="N59" s="33" t="str">
        <f t="shared" si="6"/>
        <v/>
      </c>
      <c r="O59" s="14" t="str">
        <f t="shared" si="7"/>
        <v/>
      </c>
      <c r="P59" s="33" t="str">
        <f t="shared" si="3"/>
        <v/>
      </c>
      <c r="Q59" s="14" t="str">
        <f t="shared" si="4"/>
        <v/>
      </c>
    </row>
    <row r="60" spans="1:17" ht="14" x14ac:dyDescent="0.3">
      <c r="A60" s="35"/>
      <c r="B60" s="36"/>
      <c r="C60" s="7"/>
      <c r="D60" s="5"/>
      <c r="E60" s="5"/>
      <c r="F60" s="22"/>
      <c r="G60" s="22"/>
      <c r="H60" s="23"/>
      <c r="I60" s="23"/>
      <c r="J60" s="23"/>
      <c r="K60" s="23"/>
      <c r="L60" s="34" t="str">
        <f t="shared" si="2"/>
        <v/>
      </c>
      <c r="M60" s="33" t="str">
        <f t="shared" si="5"/>
        <v/>
      </c>
      <c r="N60" s="33" t="str">
        <f t="shared" si="6"/>
        <v/>
      </c>
      <c r="O60" s="14" t="str">
        <f t="shared" si="7"/>
        <v/>
      </c>
      <c r="P60" s="33" t="str">
        <f t="shared" si="3"/>
        <v/>
      </c>
      <c r="Q60" s="14" t="str">
        <f t="shared" si="4"/>
        <v/>
      </c>
    </row>
    <row r="61" spans="1:17" ht="14" x14ac:dyDescent="0.3">
      <c r="A61" s="35"/>
      <c r="B61" s="36"/>
      <c r="C61" s="7"/>
      <c r="D61" s="5"/>
      <c r="E61" s="5"/>
      <c r="F61" s="22"/>
      <c r="G61" s="22"/>
      <c r="H61" s="23"/>
      <c r="I61" s="23"/>
      <c r="J61" s="23"/>
      <c r="K61" s="23"/>
      <c r="L61" s="34" t="str">
        <f t="shared" si="2"/>
        <v/>
      </c>
      <c r="M61" s="33" t="str">
        <f t="shared" si="5"/>
        <v/>
      </c>
      <c r="N61" s="33" t="str">
        <f t="shared" si="6"/>
        <v/>
      </c>
      <c r="O61" s="14" t="str">
        <f t="shared" si="7"/>
        <v/>
      </c>
      <c r="P61" s="33" t="str">
        <f t="shared" si="3"/>
        <v/>
      </c>
      <c r="Q61" s="14" t="str">
        <f t="shared" si="4"/>
        <v/>
      </c>
    </row>
    <row r="62" spans="1:17" ht="14" x14ac:dyDescent="0.3">
      <c r="A62" s="35"/>
      <c r="B62" s="36"/>
      <c r="C62" s="7"/>
      <c r="D62" s="5"/>
      <c r="E62" s="5"/>
      <c r="F62" s="22"/>
      <c r="G62" s="22"/>
      <c r="H62" s="23"/>
      <c r="I62" s="23"/>
      <c r="J62" s="23"/>
      <c r="K62" s="23"/>
      <c r="L62" s="34" t="str">
        <f t="shared" si="2"/>
        <v/>
      </c>
      <c r="M62" s="33" t="str">
        <f t="shared" si="5"/>
        <v/>
      </c>
      <c r="N62" s="33" t="str">
        <f t="shared" si="6"/>
        <v/>
      </c>
      <c r="O62" s="14" t="str">
        <f t="shared" si="7"/>
        <v/>
      </c>
      <c r="P62" s="33" t="str">
        <f t="shared" si="3"/>
        <v/>
      </c>
      <c r="Q62" s="14" t="str">
        <f t="shared" si="4"/>
        <v/>
      </c>
    </row>
    <row r="63" spans="1:17" ht="14" x14ac:dyDescent="0.3">
      <c r="A63" s="35"/>
      <c r="B63" s="36"/>
      <c r="C63" s="7"/>
      <c r="D63" s="5"/>
      <c r="E63" s="5"/>
      <c r="F63" s="22"/>
      <c r="G63" s="22"/>
      <c r="H63" s="23"/>
      <c r="I63" s="23"/>
      <c r="J63" s="23"/>
      <c r="K63" s="23"/>
      <c r="L63" s="34" t="str">
        <f t="shared" si="2"/>
        <v/>
      </c>
      <c r="M63" s="33" t="str">
        <f t="shared" si="5"/>
        <v/>
      </c>
      <c r="N63" s="33" t="str">
        <f t="shared" si="6"/>
        <v/>
      </c>
      <c r="O63" s="14" t="str">
        <f t="shared" si="7"/>
        <v/>
      </c>
      <c r="P63" s="33" t="str">
        <f t="shared" si="3"/>
        <v/>
      </c>
      <c r="Q63" s="14" t="str">
        <f t="shared" si="4"/>
        <v/>
      </c>
    </row>
    <row r="64" spans="1:17" ht="14" x14ac:dyDescent="0.3">
      <c r="A64" s="35"/>
      <c r="B64" s="36"/>
      <c r="C64" s="7"/>
      <c r="D64" s="5"/>
      <c r="E64" s="5"/>
      <c r="F64" s="22"/>
      <c r="G64" s="22"/>
      <c r="H64" s="23"/>
      <c r="I64" s="23"/>
      <c r="J64" s="23"/>
      <c r="K64" s="23"/>
      <c r="L64" s="34" t="str">
        <f t="shared" si="2"/>
        <v/>
      </c>
      <c r="M64" s="33" t="str">
        <f t="shared" si="5"/>
        <v/>
      </c>
      <c r="N64" s="33" t="str">
        <f t="shared" si="6"/>
        <v/>
      </c>
      <c r="O64" s="14" t="str">
        <f t="shared" si="7"/>
        <v/>
      </c>
      <c r="P64" s="33" t="str">
        <f t="shared" si="3"/>
        <v/>
      </c>
      <c r="Q64" s="14" t="str">
        <f t="shared" si="4"/>
        <v/>
      </c>
    </row>
    <row r="65" spans="1:17" ht="14" x14ac:dyDescent="0.3">
      <c r="A65" s="35"/>
      <c r="B65" s="36"/>
      <c r="C65" s="7"/>
      <c r="D65" s="5"/>
      <c r="E65" s="5"/>
      <c r="F65" s="22"/>
      <c r="G65" s="22"/>
      <c r="H65" s="23"/>
      <c r="I65" s="23"/>
      <c r="J65" s="23"/>
      <c r="K65" s="23"/>
      <c r="L65" s="34" t="str">
        <f t="shared" si="2"/>
        <v/>
      </c>
      <c r="M65" s="33" t="str">
        <f t="shared" si="5"/>
        <v/>
      </c>
      <c r="N65" s="33" t="str">
        <f t="shared" si="6"/>
        <v/>
      </c>
      <c r="O65" s="14" t="str">
        <f t="shared" si="7"/>
        <v/>
      </c>
      <c r="P65" s="33" t="str">
        <f t="shared" si="3"/>
        <v/>
      </c>
      <c r="Q65" s="14" t="str">
        <f t="shared" si="4"/>
        <v/>
      </c>
    </row>
    <row r="66" spans="1:17" ht="14" x14ac:dyDescent="0.3">
      <c r="A66" s="35"/>
      <c r="B66" s="36"/>
      <c r="C66" s="7"/>
      <c r="D66" s="5"/>
      <c r="E66" s="5"/>
      <c r="F66" s="22"/>
      <c r="G66" s="22"/>
      <c r="H66" s="23"/>
      <c r="I66" s="23"/>
      <c r="J66" s="23"/>
      <c r="K66" s="23"/>
      <c r="L66" s="34" t="str">
        <f t="shared" si="2"/>
        <v/>
      </c>
      <c r="M66" s="33" t="str">
        <f t="shared" si="5"/>
        <v/>
      </c>
      <c r="N66" s="33" t="str">
        <f t="shared" si="6"/>
        <v/>
      </c>
      <c r="O66" s="14" t="str">
        <f t="shared" si="7"/>
        <v/>
      </c>
      <c r="P66" s="33" t="str">
        <f t="shared" si="3"/>
        <v/>
      </c>
      <c r="Q66" s="14" t="str">
        <f t="shared" si="4"/>
        <v/>
      </c>
    </row>
    <row r="67" spans="1:17" ht="14" x14ac:dyDescent="0.3">
      <c r="A67" s="35"/>
      <c r="B67" s="36"/>
      <c r="C67" s="7"/>
      <c r="D67" s="5"/>
      <c r="E67" s="5"/>
      <c r="F67" s="22"/>
      <c r="G67" s="22"/>
      <c r="H67" s="23"/>
      <c r="I67" s="23"/>
      <c r="J67" s="23"/>
      <c r="K67" s="23"/>
      <c r="L67" s="34" t="str">
        <f t="shared" si="2"/>
        <v/>
      </c>
      <c r="M67" s="33" t="str">
        <f t="shared" si="5"/>
        <v/>
      </c>
      <c r="N67" s="33" t="str">
        <f t="shared" si="6"/>
        <v/>
      </c>
      <c r="O67" s="14" t="str">
        <f t="shared" si="7"/>
        <v/>
      </c>
      <c r="P67" s="33" t="str">
        <f t="shared" si="3"/>
        <v/>
      </c>
      <c r="Q67" s="14" t="str">
        <f t="shared" si="4"/>
        <v/>
      </c>
    </row>
    <row r="68" spans="1:17" ht="14" x14ac:dyDescent="0.3">
      <c r="A68" s="35"/>
      <c r="B68" s="36"/>
      <c r="C68" s="7"/>
      <c r="D68" s="5"/>
      <c r="E68" s="5"/>
      <c r="F68" s="22"/>
      <c r="G68" s="22"/>
      <c r="H68" s="23"/>
      <c r="I68" s="23"/>
      <c r="J68" s="23"/>
      <c r="K68" s="23"/>
      <c r="L68" s="34" t="str">
        <f t="shared" si="2"/>
        <v/>
      </c>
      <c r="M68" s="33" t="str">
        <f t="shared" si="5"/>
        <v/>
      </c>
      <c r="N68" s="33" t="str">
        <f t="shared" si="6"/>
        <v/>
      </c>
      <c r="O68" s="14" t="str">
        <f t="shared" si="7"/>
        <v/>
      </c>
      <c r="P68" s="33" t="str">
        <f t="shared" si="3"/>
        <v/>
      </c>
      <c r="Q68" s="14" t="str">
        <f t="shared" si="4"/>
        <v/>
      </c>
    </row>
    <row r="69" spans="1:17" ht="14" x14ac:dyDescent="0.3">
      <c r="A69" s="35"/>
      <c r="B69" s="36"/>
      <c r="C69" s="7"/>
      <c r="D69" s="5"/>
      <c r="E69" s="5"/>
      <c r="F69" s="22"/>
      <c r="G69" s="22"/>
      <c r="H69" s="23"/>
      <c r="I69" s="23"/>
      <c r="J69" s="23"/>
      <c r="K69" s="23"/>
      <c r="L69" s="34" t="str">
        <f t="shared" si="2"/>
        <v/>
      </c>
      <c r="M69" s="33" t="str">
        <f t="shared" si="5"/>
        <v/>
      </c>
      <c r="N69" s="33" t="str">
        <f t="shared" si="6"/>
        <v/>
      </c>
      <c r="O69" s="14" t="str">
        <f t="shared" si="7"/>
        <v/>
      </c>
      <c r="P69" s="33" t="str">
        <f t="shared" si="3"/>
        <v/>
      </c>
      <c r="Q69" s="14" t="str">
        <f t="shared" si="4"/>
        <v/>
      </c>
    </row>
    <row r="70" spans="1:17" ht="14" x14ac:dyDescent="0.3">
      <c r="A70" s="35"/>
      <c r="B70" s="36"/>
      <c r="C70" s="7"/>
      <c r="D70" s="5"/>
      <c r="E70" s="5"/>
      <c r="F70" s="22"/>
      <c r="G70" s="22"/>
      <c r="H70" s="23"/>
      <c r="I70" s="23"/>
      <c r="J70" s="23"/>
      <c r="K70" s="23"/>
      <c r="L70" s="34" t="str">
        <f t="shared" si="2"/>
        <v/>
      </c>
      <c r="M70" s="33" t="str">
        <f t="shared" si="5"/>
        <v/>
      </c>
      <c r="N70" s="33" t="str">
        <f t="shared" si="6"/>
        <v/>
      </c>
      <c r="O70" s="14" t="str">
        <f t="shared" si="7"/>
        <v/>
      </c>
      <c r="P70" s="33" t="str">
        <f t="shared" si="3"/>
        <v/>
      </c>
      <c r="Q70" s="14" t="str">
        <f t="shared" si="4"/>
        <v/>
      </c>
    </row>
    <row r="71" spans="1:17" ht="14" x14ac:dyDescent="0.3">
      <c r="A71" s="35"/>
      <c r="B71" s="36"/>
      <c r="C71" s="7"/>
      <c r="D71" s="5"/>
      <c r="E71" s="5"/>
      <c r="F71" s="22"/>
      <c r="G71" s="22"/>
      <c r="H71" s="23"/>
      <c r="I71" s="23"/>
      <c r="J71" s="23"/>
      <c r="K71" s="23"/>
      <c r="L71" s="34" t="str">
        <f t="shared" si="2"/>
        <v/>
      </c>
      <c r="M71" s="33" t="str">
        <f t="shared" si="5"/>
        <v/>
      </c>
      <c r="N71" s="33" t="str">
        <f t="shared" si="6"/>
        <v/>
      </c>
      <c r="O71" s="14" t="str">
        <f t="shared" si="7"/>
        <v/>
      </c>
      <c r="P71" s="33" t="str">
        <f t="shared" si="3"/>
        <v/>
      </c>
      <c r="Q71" s="14" t="str">
        <f t="shared" si="4"/>
        <v/>
      </c>
    </row>
    <row r="72" spans="1:17" ht="14" x14ac:dyDescent="0.3">
      <c r="A72" s="35"/>
      <c r="B72" s="36"/>
      <c r="C72" s="7"/>
      <c r="D72" s="5"/>
      <c r="E72" s="5"/>
      <c r="F72" s="22"/>
      <c r="G72" s="22"/>
      <c r="H72" s="23"/>
      <c r="I72" s="23"/>
      <c r="J72" s="23"/>
      <c r="K72" s="23"/>
      <c r="L72" s="34" t="str">
        <f t="shared" si="2"/>
        <v/>
      </c>
      <c r="M72" s="33" t="str">
        <f t="shared" si="5"/>
        <v/>
      </c>
      <c r="N72" s="33" t="str">
        <f t="shared" si="6"/>
        <v/>
      </c>
      <c r="O72" s="14" t="str">
        <f t="shared" si="7"/>
        <v/>
      </c>
      <c r="P72" s="33" t="str">
        <f t="shared" si="3"/>
        <v/>
      </c>
      <c r="Q72" s="14" t="str">
        <f t="shared" si="4"/>
        <v/>
      </c>
    </row>
    <row r="73" spans="1:17" ht="14" x14ac:dyDescent="0.3">
      <c r="A73" s="35"/>
      <c r="B73" s="36"/>
      <c r="C73" s="7"/>
      <c r="D73" s="5"/>
      <c r="E73" s="5"/>
      <c r="F73" s="22"/>
      <c r="G73" s="22"/>
      <c r="H73" s="23"/>
      <c r="I73" s="23"/>
      <c r="J73" s="23"/>
      <c r="K73" s="23"/>
      <c r="L73" s="34" t="str">
        <f t="shared" si="2"/>
        <v/>
      </c>
      <c r="M73" s="33" t="str">
        <f t="shared" si="5"/>
        <v/>
      </c>
      <c r="N73" s="33" t="str">
        <f t="shared" si="6"/>
        <v/>
      </c>
      <c r="O73" s="14" t="str">
        <f t="shared" si="7"/>
        <v/>
      </c>
      <c r="P73" s="33" t="str">
        <f t="shared" si="3"/>
        <v/>
      </c>
      <c r="Q73" s="14" t="str">
        <f t="shared" si="4"/>
        <v/>
      </c>
    </row>
    <row r="74" spans="1:17" ht="14" x14ac:dyDescent="0.3">
      <c r="A74" s="35"/>
      <c r="B74" s="36"/>
      <c r="C74" s="7"/>
      <c r="D74" s="5"/>
      <c r="E74" s="5"/>
      <c r="F74" s="22"/>
      <c r="G74" s="22"/>
      <c r="H74" s="23"/>
      <c r="I74" s="23"/>
      <c r="J74" s="23"/>
      <c r="K74" s="23"/>
      <c r="L74" s="34" t="str">
        <f t="shared" si="2"/>
        <v/>
      </c>
      <c r="M74" s="33" t="str">
        <f t="shared" si="5"/>
        <v/>
      </c>
      <c r="N74" s="33" t="str">
        <f t="shared" si="6"/>
        <v/>
      </c>
      <c r="O74" s="14" t="str">
        <f t="shared" si="7"/>
        <v/>
      </c>
      <c r="P74" s="33" t="str">
        <f t="shared" si="3"/>
        <v/>
      </c>
      <c r="Q74" s="14" t="str">
        <f t="shared" si="4"/>
        <v/>
      </c>
    </row>
    <row r="75" spans="1:17" ht="14" x14ac:dyDescent="0.3">
      <c r="A75" s="35"/>
      <c r="B75" s="36"/>
      <c r="C75" s="7"/>
      <c r="D75" s="5"/>
      <c r="E75" s="5"/>
      <c r="F75" s="22"/>
      <c r="G75" s="22"/>
      <c r="H75" s="23"/>
      <c r="I75" s="23"/>
      <c r="J75" s="23"/>
      <c r="K75" s="23"/>
      <c r="L75" s="34" t="str">
        <f t="shared" si="2"/>
        <v/>
      </c>
      <c r="M75" s="33" t="str">
        <f t="shared" si="5"/>
        <v/>
      </c>
      <c r="N75" s="33" t="str">
        <f t="shared" si="6"/>
        <v/>
      </c>
      <c r="O75" s="14" t="str">
        <f t="shared" si="7"/>
        <v/>
      </c>
      <c r="P75" s="33" t="str">
        <f t="shared" si="3"/>
        <v/>
      </c>
      <c r="Q75" s="14" t="str">
        <f t="shared" si="4"/>
        <v/>
      </c>
    </row>
    <row r="76" spans="1:17" ht="14" x14ac:dyDescent="0.3">
      <c r="A76" s="35"/>
      <c r="B76" s="36"/>
      <c r="C76" s="7"/>
      <c r="D76" s="5"/>
      <c r="E76" s="5"/>
      <c r="F76" s="22"/>
      <c r="G76" s="22"/>
      <c r="H76" s="23"/>
      <c r="I76" s="23"/>
      <c r="J76" s="23"/>
      <c r="K76" s="23"/>
      <c r="L76" s="34" t="str">
        <f t="shared" si="2"/>
        <v/>
      </c>
      <c r="M76" s="33" t="str">
        <f t="shared" si="5"/>
        <v/>
      </c>
      <c r="N76" s="33" t="str">
        <f t="shared" si="6"/>
        <v/>
      </c>
      <c r="O76" s="14" t="str">
        <f t="shared" si="7"/>
        <v/>
      </c>
      <c r="P76" s="33" t="str">
        <f t="shared" si="3"/>
        <v/>
      </c>
      <c r="Q76" s="14" t="str">
        <f t="shared" si="4"/>
        <v/>
      </c>
    </row>
    <row r="77" spans="1:17" ht="14" x14ac:dyDescent="0.3">
      <c r="A77" s="35"/>
      <c r="B77" s="36"/>
      <c r="C77" s="7"/>
      <c r="D77" s="5"/>
      <c r="E77" s="5"/>
      <c r="F77" s="22"/>
      <c r="G77" s="22"/>
      <c r="H77" s="23"/>
      <c r="I77" s="23"/>
      <c r="J77" s="23"/>
      <c r="K77" s="23"/>
      <c r="L77" s="34" t="str">
        <f t="shared" ref="L77:L117" si="8">IF(C77&gt;0,D77/C77,"")</f>
        <v/>
      </c>
      <c r="M77" s="33" t="str">
        <f t="shared" si="5"/>
        <v/>
      </c>
      <c r="N77" s="33" t="str">
        <f t="shared" si="6"/>
        <v/>
      </c>
      <c r="O77" s="14" t="str">
        <f t="shared" si="7"/>
        <v/>
      </c>
      <c r="P77" s="33" t="str">
        <f t="shared" ref="P77:P117" si="9">IF(F77+H77+J77&gt;0,F77+H77+J77,"")</f>
        <v/>
      </c>
      <c r="Q77" s="14" t="str">
        <f t="shared" ref="Q77:Q117" si="10">IF(P77&lt;&gt;"",D77/P77,"")</f>
        <v/>
      </c>
    </row>
    <row r="78" spans="1:17" ht="14" x14ac:dyDescent="0.3">
      <c r="A78" s="35"/>
      <c r="B78" s="36"/>
      <c r="C78" s="7"/>
      <c r="D78" s="5"/>
      <c r="E78" s="5"/>
      <c r="F78" s="22"/>
      <c r="G78" s="22"/>
      <c r="H78" s="23"/>
      <c r="I78" s="23"/>
      <c r="J78" s="23"/>
      <c r="K78" s="23"/>
      <c r="L78" s="34" t="str">
        <f t="shared" si="8"/>
        <v/>
      </c>
      <c r="M78" s="33" t="str">
        <f t="shared" ref="M78:M117" si="11">IF(SUM(F78:I78)&gt;0,SUM(F78:I78),"")</f>
        <v/>
      </c>
      <c r="N78" s="33" t="str">
        <f t="shared" ref="N78:N117" si="12">IF(SUM(F78:K78)&gt;0,SUM(F78:K78),"")</f>
        <v/>
      </c>
      <c r="O78" s="14" t="str">
        <f t="shared" ref="O78:O117" si="13">IF(M78&lt;&gt;"",D78/N78,"")</f>
        <v/>
      </c>
      <c r="P78" s="33" t="str">
        <f t="shared" si="9"/>
        <v/>
      </c>
      <c r="Q78" s="14" t="str">
        <f t="shared" si="10"/>
        <v/>
      </c>
    </row>
    <row r="79" spans="1:17" ht="14" x14ac:dyDescent="0.3">
      <c r="A79" s="35"/>
      <c r="B79" s="36"/>
      <c r="C79" s="7"/>
      <c r="D79" s="5"/>
      <c r="E79" s="5"/>
      <c r="F79" s="22"/>
      <c r="G79" s="22"/>
      <c r="H79" s="23"/>
      <c r="I79" s="23"/>
      <c r="J79" s="23"/>
      <c r="K79" s="23"/>
      <c r="L79" s="34" t="str">
        <f t="shared" si="8"/>
        <v/>
      </c>
      <c r="M79" s="33" t="str">
        <f t="shared" si="11"/>
        <v/>
      </c>
      <c r="N79" s="33" t="str">
        <f t="shared" si="12"/>
        <v/>
      </c>
      <c r="O79" s="14" t="str">
        <f t="shared" si="13"/>
        <v/>
      </c>
      <c r="P79" s="33" t="str">
        <f t="shared" si="9"/>
        <v/>
      </c>
      <c r="Q79" s="14" t="str">
        <f t="shared" si="10"/>
        <v/>
      </c>
    </row>
    <row r="80" spans="1:17" ht="14" x14ac:dyDescent="0.3">
      <c r="A80" s="35"/>
      <c r="B80" s="36"/>
      <c r="C80" s="7"/>
      <c r="D80" s="5"/>
      <c r="E80" s="5"/>
      <c r="F80" s="22"/>
      <c r="G80" s="22"/>
      <c r="H80" s="23"/>
      <c r="I80" s="23"/>
      <c r="J80" s="23"/>
      <c r="K80" s="23"/>
      <c r="L80" s="34" t="str">
        <f t="shared" si="8"/>
        <v/>
      </c>
      <c r="M80" s="33" t="str">
        <f t="shared" si="11"/>
        <v/>
      </c>
      <c r="N80" s="33" t="str">
        <f t="shared" si="12"/>
        <v/>
      </c>
      <c r="O80" s="14" t="str">
        <f t="shared" si="13"/>
        <v/>
      </c>
      <c r="P80" s="33" t="str">
        <f t="shared" si="9"/>
        <v/>
      </c>
      <c r="Q80" s="14" t="str">
        <f t="shared" si="10"/>
        <v/>
      </c>
    </row>
    <row r="81" spans="1:17" ht="14" x14ac:dyDescent="0.3">
      <c r="A81" s="35"/>
      <c r="B81" s="36"/>
      <c r="C81" s="7"/>
      <c r="D81" s="5"/>
      <c r="E81" s="5"/>
      <c r="F81" s="22"/>
      <c r="G81" s="22"/>
      <c r="H81" s="23"/>
      <c r="I81" s="23"/>
      <c r="J81" s="23"/>
      <c r="K81" s="23"/>
      <c r="L81" s="34" t="str">
        <f t="shared" si="8"/>
        <v/>
      </c>
      <c r="M81" s="33" t="str">
        <f t="shared" si="11"/>
        <v/>
      </c>
      <c r="N81" s="33" t="str">
        <f t="shared" si="12"/>
        <v/>
      </c>
      <c r="O81" s="14" t="str">
        <f t="shared" si="13"/>
        <v/>
      </c>
      <c r="P81" s="33" t="str">
        <f t="shared" si="9"/>
        <v/>
      </c>
      <c r="Q81" s="14" t="str">
        <f t="shared" si="10"/>
        <v/>
      </c>
    </row>
    <row r="82" spans="1:17" ht="14" x14ac:dyDescent="0.3">
      <c r="A82" s="35"/>
      <c r="B82" s="36"/>
      <c r="C82" s="7"/>
      <c r="D82" s="5"/>
      <c r="E82" s="5"/>
      <c r="F82" s="22"/>
      <c r="G82" s="22"/>
      <c r="H82" s="23"/>
      <c r="I82" s="23"/>
      <c r="J82" s="23"/>
      <c r="K82" s="23"/>
      <c r="L82" s="34" t="str">
        <f t="shared" si="8"/>
        <v/>
      </c>
      <c r="M82" s="33" t="str">
        <f t="shared" si="11"/>
        <v/>
      </c>
      <c r="N82" s="33" t="str">
        <f t="shared" si="12"/>
        <v/>
      </c>
      <c r="O82" s="14" t="str">
        <f t="shared" si="13"/>
        <v/>
      </c>
      <c r="P82" s="33" t="str">
        <f t="shared" si="9"/>
        <v/>
      </c>
      <c r="Q82" s="14" t="str">
        <f t="shared" si="10"/>
        <v/>
      </c>
    </row>
    <row r="83" spans="1:17" ht="14" x14ac:dyDescent="0.3">
      <c r="A83" s="35"/>
      <c r="B83" s="36"/>
      <c r="C83" s="7"/>
      <c r="D83" s="5"/>
      <c r="E83" s="5"/>
      <c r="F83" s="22"/>
      <c r="G83" s="22"/>
      <c r="H83" s="23"/>
      <c r="I83" s="23"/>
      <c r="J83" s="23"/>
      <c r="K83" s="23"/>
      <c r="L83" s="34" t="str">
        <f t="shared" si="8"/>
        <v/>
      </c>
      <c r="M83" s="33" t="str">
        <f t="shared" si="11"/>
        <v/>
      </c>
      <c r="N83" s="33" t="str">
        <f t="shared" si="12"/>
        <v/>
      </c>
      <c r="O83" s="14" t="str">
        <f t="shared" si="13"/>
        <v/>
      </c>
      <c r="P83" s="33" t="str">
        <f t="shared" si="9"/>
        <v/>
      </c>
      <c r="Q83" s="14" t="str">
        <f t="shared" si="10"/>
        <v/>
      </c>
    </row>
    <row r="84" spans="1:17" ht="14" x14ac:dyDescent="0.3">
      <c r="A84" s="35"/>
      <c r="B84" s="36"/>
      <c r="C84" s="7"/>
      <c r="D84" s="5"/>
      <c r="E84" s="5"/>
      <c r="F84" s="22"/>
      <c r="G84" s="22"/>
      <c r="H84" s="23"/>
      <c r="I84" s="23"/>
      <c r="J84" s="23"/>
      <c r="K84" s="23"/>
      <c r="L84" s="34" t="str">
        <f t="shared" si="8"/>
        <v/>
      </c>
      <c r="M84" s="33" t="str">
        <f t="shared" si="11"/>
        <v/>
      </c>
      <c r="N84" s="33" t="str">
        <f t="shared" si="12"/>
        <v/>
      </c>
      <c r="O84" s="14" t="str">
        <f t="shared" si="13"/>
        <v/>
      </c>
      <c r="P84" s="33" t="str">
        <f t="shared" si="9"/>
        <v/>
      </c>
      <c r="Q84" s="14" t="str">
        <f t="shared" si="10"/>
        <v/>
      </c>
    </row>
    <row r="85" spans="1:17" ht="14" x14ac:dyDescent="0.3">
      <c r="A85" s="35"/>
      <c r="B85" s="36"/>
      <c r="C85" s="7"/>
      <c r="D85" s="5"/>
      <c r="E85" s="5"/>
      <c r="F85" s="22"/>
      <c r="G85" s="22"/>
      <c r="H85" s="23"/>
      <c r="I85" s="23"/>
      <c r="J85" s="23"/>
      <c r="K85" s="23"/>
      <c r="L85" s="34" t="str">
        <f t="shared" si="8"/>
        <v/>
      </c>
      <c r="M85" s="33" t="str">
        <f t="shared" si="11"/>
        <v/>
      </c>
      <c r="N85" s="33" t="str">
        <f t="shared" si="12"/>
        <v/>
      </c>
      <c r="O85" s="14" t="str">
        <f t="shared" si="13"/>
        <v/>
      </c>
      <c r="P85" s="33" t="str">
        <f t="shared" si="9"/>
        <v/>
      </c>
      <c r="Q85" s="14" t="str">
        <f t="shared" si="10"/>
        <v/>
      </c>
    </row>
    <row r="86" spans="1:17" ht="14" x14ac:dyDescent="0.3">
      <c r="A86" s="35"/>
      <c r="B86" s="36"/>
      <c r="C86" s="7"/>
      <c r="D86" s="5"/>
      <c r="E86" s="5"/>
      <c r="F86" s="22"/>
      <c r="G86" s="22"/>
      <c r="H86" s="23"/>
      <c r="I86" s="23"/>
      <c r="J86" s="23"/>
      <c r="K86" s="23"/>
      <c r="L86" s="34" t="str">
        <f t="shared" si="8"/>
        <v/>
      </c>
      <c r="M86" s="33" t="str">
        <f t="shared" si="11"/>
        <v/>
      </c>
      <c r="N86" s="33" t="str">
        <f t="shared" si="12"/>
        <v/>
      </c>
      <c r="O86" s="14" t="str">
        <f t="shared" si="13"/>
        <v/>
      </c>
      <c r="P86" s="33" t="str">
        <f t="shared" si="9"/>
        <v/>
      </c>
      <c r="Q86" s="14" t="str">
        <f t="shared" si="10"/>
        <v/>
      </c>
    </row>
    <row r="87" spans="1:17" ht="14" x14ac:dyDescent="0.3">
      <c r="A87" s="35"/>
      <c r="B87" s="36"/>
      <c r="C87" s="7"/>
      <c r="D87" s="5"/>
      <c r="E87" s="5"/>
      <c r="F87" s="22"/>
      <c r="G87" s="22"/>
      <c r="H87" s="23"/>
      <c r="I87" s="23"/>
      <c r="J87" s="23"/>
      <c r="K87" s="23"/>
      <c r="L87" s="34" t="str">
        <f t="shared" si="8"/>
        <v/>
      </c>
      <c r="M87" s="33" t="str">
        <f t="shared" si="11"/>
        <v/>
      </c>
      <c r="N87" s="33" t="str">
        <f t="shared" si="12"/>
        <v/>
      </c>
      <c r="O87" s="14" t="str">
        <f t="shared" si="13"/>
        <v/>
      </c>
      <c r="P87" s="33" t="str">
        <f t="shared" si="9"/>
        <v/>
      </c>
      <c r="Q87" s="14" t="str">
        <f t="shared" si="10"/>
        <v/>
      </c>
    </row>
    <row r="88" spans="1:17" ht="14" x14ac:dyDescent="0.3">
      <c r="A88" s="35"/>
      <c r="B88" s="36"/>
      <c r="C88" s="7"/>
      <c r="D88" s="5"/>
      <c r="E88" s="5"/>
      <c r="F88" s="22"/>
      <c r="G88" s="22"/>
      <c r="H88" s="23"/>
      <c r="I88" s="23"/>
      <c r="J88" s="23"/>
      <c r="K88" s="23"/>
      <c r="L88" s="34" t="str">
        <f t="shared" si="8"/>
        <v/>
      </c>
      <c r="M88" s="33" t="str">
        <f t="shared" si="11"/>
        <v/>
      </c>
      <c r="N88" s="33" t="str">
        <f t="shared" si="12"/>
        <v/>
      </c>
      <c r="O88" s="14" t="str">
        <f t="shared" si="13"/>
        <v/>
      </c>
      <c r="P88" s="33" t="str">
        <f t="shared" si="9"/>
        <v/>
      </c>
      <c r="Q88" s="14" t="str">
        <f t="shared" si="10"/>
        <v/>
      </c>
    </row>
    <row r="89" spans="1:17" ht="14" x14ac:dyDescent="0.3">
      <c r="A89" s="35"/>
      <c r="B89" s="36"/>
      <c r="C89" s="7"/>
      <c r="D89" s="5"/>
      <c r="E89" s="5"/>
      <c r="F89" s="22"/>
      <c r="G89" s="22"/>
      <c r="H89" s="23"/>
      <c r="I89" s="23"/>
      <c r="J89" s="23"/>
      <c r="K89" s="23"/>
      <c r="L89" s="34" t="str">
        <f t="shared" si="8"/>
        <v/>
      </c>
      <c r="M89" s="33" t="str">
        <f t="shared" si="11"/>
        <v/>
      </c>
      <c r="N89" s="33" t="str">
        <f t="shared" si="12"/>
        <v/>
      </c>
      <c r="O89" s="14" t="str">
        <f t="shared" si="13"/>
        <v/>
      </c>
      <c r="P89" s="33" t="str">
        <f t="shared" si="9"/>
        <v/>
      </c>
      <c r="Q89" s="14" t="str">
        <f t="shared" si="10"/>
        <v/>
      </c>
    </row>
    <row r="90" spans="1:17" ht="14" x14ac:dyDescent="0.3">
      <c r="A90" s="35"/>
      <c r="B90" s="36"/>
      <c r="C90" s="7"/>
      <c r="D90" s="5"/>
      <c r="E90" s="5"/>
      <c r="F90" s="22"/>
      <c r="G90" s="22"/>
      <c r="H90" s="23"/>
      <c r="I90" s="23"/>
      <c r="J90" s="23"/>
      <c r="K90" s="23"/>
      <c r="L90" s="34" t="str">
        <f t="shared" si="8"/>
        <v/>
      </c>
      <c r="M90" s="33" t="str">
        <f t="shared" si="11"/>
        <v/>
      </c>
      <c r="N90" s="33" t="str">
        <f t="shared" si="12"/>
        <v/>
      </c>
      <c r="O90" s="14" t="str">
        <f t="shared" si="13"/>
        <v/>
      </c>
      <c r="P90" s="33" t="str">
        <f t="shared" si="9"/>
        <v/>
      </c>
      <c r="Q90" s="14" t="str">
        <f t="shared" si="10"/>
        <v/>
      </c>
    </row>
    <row r="91" spans="1:17" ht="14" x14ac:dyDescent="0.3">
      <c r="A91" s="35"/>
      <c r="B91" s="36"/>
      <c r="C91" s="7"/>
      <c r="D91" s="5"/>
      <c r="E91" s="5"/>
      <c r="F91" s="22"/>
      <c r="G91" s="22"/>
      <c r="H91" s="23"/>
      <c r="I91" s="23"/>
      <c r="J91" s="23"/>
      <c r="K91" s="23"/>
      <c r="L91" s="34" t="str">
        <f t="shared" si="8"/>
        <v/>
      </c>
      <c r="M91" s="33" t="str">
        <f t="shared" si="11"/>
        <v/>
      </c>
      <c r="N91" s="33" t="str">
        <f t="shared" si="12"/>
        <v/>
      </c>
      <c r="O91" s="14" t="str">
        <f t="shared" si="13"/>
        <v/>
      </c>
      <c r="P91" s="33" t="str">
        <f t="shared" si="9"/>
        <v/>
      </c>
      <c r="Q91" s="14" t="str">
        <f t="shared" si="10"/>
        <v/>
      </c>
    </row>
    <row r="92" spans="1:17" ht="14" x14ac:dyDescent="0.3">
      <c r="A92" s="35"/>
      <c r="B92" s="36"/>
      <c r="C92" s="7"/>
      <c r="D92" s="5"/>
      <c r="E92" s="5"/>
      <c r="F92" s="22"/>
      <c r="G92" s="22"/>
      <c r="H92" s="23"/>
      <c r="I92" s="23"/>
      <c r="J92" s="23"/>
      <c r="K92" s="23"/>
      <c r="L92" s="34" t="str">
        <f t="shared" si="8"/>
        <v/>
      </c>
      <c r="M92" s="33" t="str">
        <f t="shared" si="11"/>
        <v/>
      </c>
      <c r="N92" s="33" t="str">
        <f t="shared" si="12"/>
        <v/>
      </c>
      <c r="O92" s="14" t="str">
        <f t="shared" si="13"/>
        <v/>
      </c>
      <c r="P92" s="33" t="str">
        <f t="shared" si="9"/>
        <v/>
      </c>
      <c r="Q92" s="14" t="str">
        <f t="shared" si="10"/>
        <v/>
      </c>
    </row>
    <row r="93" spans="1:17" ht="14" x14ac:dyDescent="0.3">
      <c r="A93" s="35"/>
      <c r="B93" s="36"/>
      <c r="C93" s="7"/>
      <c r="D93" s="5"/>
      <c r="E93" s="5"/>
      <c r="F93" s="22"/>
      <c r="G93" s="22"/>
      <c r="H93" s="23"/>
      <c r="I93" s="23"/>
      <c r="J93" s="23"/>
      <c r="K93" s="23"/>
      <c r="L93" s="34" t="str">
        <f t="shared" si="8"/>
        <v/>
      </c>
      <c r="M93" s="33" t="str">
        <f t="shared" si="11"/>
        <v/>
      </c>
      <c r="N93" s="33" t="str">
        <f t="shared" si="12"/>
        <v/>
      </c>
      <c r="O93" s="14" t="str">
        <f t="shared" si="13"/>
        <v/>
      </c>
      <c r="P93" s="33" t="str">
        <f t="shared" si="9"/>
        <v/>
      </c>
      <c r="Q93" s="14" t="str">
        <f t="shared" si="10"/>
        <v/>
      </c>
    </row>
    <row r="94" spans="1:17" ht="14" x14ac:dyDescent="0.3">
      <c r="A94" s="35"/>
      <c r="B94" s="36"/>
      <c r="C94" s="7"/>
      <c r="D94" s="5"/>
      <c r="E94" s="5"/>
      <c r="F94" s="22"/>
      <c r="G94" s="22"/>
      <c r="H94" s="23"/>
      <c r="I94" s="23"/>
      <c r="J94" s="23"/>
      <c r="K94" s="23"/>
      <c r="L94" s="34" t="str">
        <f t="shared" si="8"/>
        <v/>
      </c>
      <c r="M94" s="33" t="str">
        <f t="shared" si="11"/>
        <v/>
      </c>
      <c r="N94" s="33" t="str">
        <f t="shared" si="12"/>
        <v/>
      </c>
      <c r="O94" s="14" t="str">
        <f t="shared" si="13"/>
        <v/>
      </c>
      <c r="P94" s="33" t="str">
        <f t="shared" si="9"/>
        <v/>
      </c>
      <c r="Q94" s="14" t="str">
        <f t="shared" si="10"/>
        <v/>
      </c>
    </row>
    <row r="95" spans="1:17" ht="14" x14ac:dyDescent="0.3">
      <c r="A95" s="35"/>
      <c r="B95" s="36"/>
      <c r="C95" s="7"/>
      <c r="D95" s="5"/>
      <c r="E95" s="5"/>
      <c r="F95" s="22"/>
      <c r="G95" s="22"/>
      <c r="H95" s="23"/>
      <c r="I95" s="23"/>
      <c r="J95" s="23"/>
      <c r="K95" s="23"/>
      <c r="L95" s="34" t="str">
        <f t="shared" si="8"/>
        <v/>
      </c>
      <c r="M95" s="33" t="str">
        <f t="shared" si="11"/>
        <v/>
      </c>
      <c r="N95" s="33" t="str">
        <f t="shared" si="12"/>
        <v/>
      </c>
      <c r="O95" s="14" t="str">
        <f t="shared" si="13"/>
        <v/>
      </c>
      <c r="P95" s="33" t="str">
        <f t="shared" si="9"/>
        <v/>
      </c>
      <c r="Q95" s="14" t="str">
        <f t="shared" si="10"/>
        <v/>
      </c>
    </row>
    <row r="96" spans="1:17" ht="14" x14ac:dyDescent="0.3">
      <c r="A96" s="35"/>
      <c r="B96" s="36"/>
      <c r="C96" s="7"/>
      <c r="D96" s="5"/>
      <c r="E96" s="5"/>
      <c r="F96" s="22"/>
      <c r="G96" s="22"/>
      <c r="H96" s="23"/>
      <c r="I96" s="23"/>
      <c r="J96" s="23"/>
      <c r="K96" s="23"/>
      <c r="L96" s="34" t="str">
        <f t="shared" si="8"/>
        <v/>
      </c>
      <c r="M96" s="33" t="str">
        <f t="shared" si="11"/>
        <v/>
      </c>
      <c r="N96" s="33" t="str">
        <f t="shared" si="12"/>
        <v/>
      </c>
      <c r="O96" s="14" t="str">
        <f t="shared" si="13"/>
        <v/>
      </c>
      <c r="P96" s="33" t="str">
        <f t="shared" si="9"/>
        <v/>
      </c>
      <c r="Q96" s="14" t="str">
        <f t="shared" si="10"/>
        <v/>
      </c>
    </row>
    <row r="97" spans="1:17" ht="14" x14ac:dyDescent="0.3">
      <c r="A97" s="35"/>
      <c r="B97" s="36"/>
      <c r="C97" s="7"/>
      <c r="D97" s="5"/>
      <c r="E97" s="5"/>
      <c r="F97" s="22"/>
      <c r="G97" s="22"/>
      <c r="H97" s="23"/>
      <c r="I97" s="23"/>
      <c r="J97" s="23"/>
      <c r="K97" s="23"/>
      <c r="L97" s="34" t="str">
        <f t="shared" si="8"/>
        <v/>
      </c>
      <c r="M97" s="33" t="str">
        <f t="shared" si="11"/>
        <v/>
      </c>
      <c r="N97" s="33" t="str">
        <f t="shared" si="12"/>
        <v/>
      </c>
      <c r="O97" s="14" t="str">
        <f t="shared" si="13"/>
        <v/>
      </c>
      <c r="P97" s="33" t="str">
        <f t="shared" si="9"/>
        <v/>
      </c>
      <c r="Q97" s="14" t="str">
        <f t="shared" si="10"/>
        <v/>
      </c>
    </row>
    <row r="98" spans="1:17" ht="14" x14ac:dyDescent="0.3">
      <c r="A98" s="35"/>
      <c r="B98" s="36"/>
      <c r="C98" s="7"/>
      <c r="D98" s="5"/>
      <c r="E98" s="5"/>
      <c r="F98" s="22"/>
      <c r="G98" s="22"/>
      <c r="H98" s="23"/>
      <c r="I98" s="23"/>
      <c r="J98" s="23"/>
      <c r="K98" s="23"/>
      <c r="L98" s="34" t="str">
        <f t="shared" si="8"/>
        <v/>
      </c>
      <c r="M98" s="33" t="str">
        <f t="shared" si="11"/>
        <v/>
      </c>
      <c r="N98" s="33" t="str">
        <f t="shared" si="12"/>
        <v/>
      </c>
      <c r="O98" s="14" t="str">
        <f t="shared" si="13"/>
        <v/>
      </c>
      <c r="P98" s="33" t="str">
        <f t="shared" si="9"/>
        <v/>
      </c>
      <c r="Q98" s="14" t="str">
        <f t="shared" si="10"/>
        <v/>
      </c>
    </row>
    <row r="99" spans="1:17" ht="14" x14ac:dyDescent="0.3">
      <c r="A99" s="35"/>
      <c r="B99" s="36"/>
      <c r="C99" s="7"/>
      <c r="D99" s="5"/>
      <c r="E99" s="5"/>
      <c r="F99" s="22"/>
      <c r="G99" s="22"/>
      <c r="H99" s="23"/>
      <c r="I99" s="23"/>
      <c r="J99" s="23"/>
      <c r="K99" s="23"/>
      <c r="L99" s="34" t="str">
        <f t="shared" si="8"/>
        <v/>
      </c>
      <c r="M99" s="33" t="str">
        <f t="shared" si="11"/>
        <v/>
      </c>
      <c r="N99" s="33" t="str">
        <f t="shared" si="12"/>
        <v/>
      </c>
      <c r="O99" s="14" t="str">
        <f t="shared" si="13"/>
        <v/>
      </c>
      <c r="P99" s="33" t="str">
        <f t="shared" si="9"/>
        <v/>
      </c>
      <c r="Q99" s="14" t="str">
        <f t="shared" si="10"/>
        <v/>
      </c>
    </row>
    <row r="100" spans="1:17" ht="14" x14ac:dyDescent="0.3">
      <c r="A100" s="35"/>
      <c r="B100" s="36"/>
      <c r="C100" s="7"/>
      <c r="D100" s="5"/>
      <c r="E100" s="5"/>
      <c r="F100" s="22"/>
      <c r="G100" s="22"/>
      <c r="H100" s="23"/>
      <c r="I100" s="23"/>
      <c r="J100" s="23"/>
      <c r="K100" s="23"/>
      <c r="L100" s="34" t="str">
        <f t="shared" si="8"/>
        <v/>
      </c>
      <c r="M100" s="33" t="str">
        <f t="shared" si="11"/>
        <v/>
      </c>
      <c r="N100" s="33" t="str">
        <f t="shared" si="12"/>
        <v/>
      </c>
      <c r="O100" s="14" t="str">
        <f t="shared" si="13"/>
        <v/>
      </c>
      <c r="P100" s="33" t="str">
        <f t="shared" si="9"/>
        <v/>
      </c>
      <c r="Q100" s="14" t="str">
        <f t="shared" si="10"/>
        <v/>
      </c>
    </row>
    <row r="101" spans="1:17" ht="14" x14ac:dyDescent="0.3">
      <c r="A101" s="35"/>
      <c r="B101" s="36"/>
      <c r="C101" s="7"/>
      <c r="D101" s="5"/>
      <c r="E101" s="5"/>
      <c r="F101" s="22"/>
      <c r="G101" s="22"/>
      <c r="H101" s="23"/>
      <c r="I101" s="23"/>
      <c r="J101" s="23"/>
      <c r="K101" s="23"/>
      <c r="L101" s="34" t="str">
        <f t="shared" si="8"/>
        <v/>
      </c>
      <c r="M101" s="33" t="str">
        <f t="shared" si="11"/>
        <v/>
      </c>
      <c r="N101" s="33" t="str">
        <f t="shared" si="12"/>
        <v/>
      </c>
      <c r="O101" s="14" t="str">
        <f t="shared" si="13"/>
        <v/>
      </c>
      <c r="P101" s="33" t="str">
        <f t="shared" si="9"/>
        <v/>
      </c>
      <c r="Q101" s="14" t="str">
        <f t="shared" si="10"/>
        <v/>
      </c>
    </row>
    <row r="102" spans="1:17" ht="14" x14ac:dyDescent="0.3">
      <c r="A102" s="35"/>
      <c r="B102" s="36"/>
      <c r="C102" s="7"/>
      <c r="D102" s="5"/>
      <c r="E102" s="5"/>
      <c r="F102" s="22"/>
      <c r="G102" s="22"/>
      <c r="H102" s="23"/>
      <c r="I102" s="23"/>
      <c r="J102" s="23"/>
      <c r="K102" s="23"/>
      <c r="L102" s="34" t="str">
        <f t="shared" si="8"/>
        <v/>
      </c>
      <c r="M102" s="33" t="str">
        <f t="shared" si="11"/>
        <v/>
      </c>
      <c r="N102" s="33" t="str">
        <f t="shared" si="12"/>
        <v/>
      </c>
      <c r="O102" s="14" t="str">
        <f t="shared" si="13"/>
        <v/>
      </c>
      <c r="P102" s="33" t="str">
        <f t="shared" si="9"/>
        <v/>
      </c>
      <c r="Q102" s="14" t="str">
        <f t="shared" si="10"/>
        <v/>
      </c>
    </row>
    <row r="103" spans="1:17" ht="14" x14ac:dyDescent="0.3">
      <c r="A103" s="35"/>
      <c r="B103" s="36"/>
      <c r="C103" s="7"/>
      <c r="D103" s="5"/>
      <c r="E103" s="5"/>
      <c r="F103" s="22"/>
      <c r="G103" s="22"/>
      <c r="H103" s="23"/>
      <c r="I103" s="23"/>
      <c r="J103" s="23"/>
      <c r="K103" s="23"/>
      <c r="L103" s="34" t="str">
        <f t="shared" si="8"/>
        <v/>
      </c>
      <c r="M103" s="33" t="str">
        <f t="shared" si="11"/>
        <v/>
      </c>
      <c r="N103" s="33" t="str">
        <f t="shared" si="12"/>
        <v/>
      </c>
      <c r="O103" s="14" t="str">
        <f t="shared" si="13"/>
        <v/>
      </c>
      <c r="P103" s="33" t="str">
        <f t="shared" si="9"/>
        <v/>
      </c>
      <c r="Q103" s="14" t="str">
        <f t="shared" si="10"/>
        <v/>
      </c>
    </row>
    <row r="104" spans="1:17" ht="14" x14ac:dyDescent="0.3">
      <c r="A104" s="35"/>
      <c r="B104" s="36"/>
      <c r="C104" s="7"/>
      <c r="D104" s="5"/>
      <c r="E104" s="5"/>
      <c r="F104" s="22"/>
      <c r="G104" s="22"/>
      <c r="H104" s="23"/>
      <c r="I104" s="23"/>
      <c r="J104" s="23"/>
      <c r="K104" s="23"/>
      <c r="L104" s="34" t="str">
        <f t="shared" si="8"/>
        <v/>
      </c>
      <c r="M104" s="33" t="str">
        <f t="shared" si="11"/>
        <v/>
      </c>
      <c r="N104" s="33" t="str">
        <f t="shared" si="12"/>
        <v/>
      </c>
      <c r="O104" s="14" t="str">
        <f t="shared" si="13"/>
        <v/>
      </c>
      <c r="P104" s="33" t="str">
        <f t="shared" si="9"/>
        <v/>
      </c>
      <c r="Q104" s="14" t="str">
        <f t="shared" si="10"/>
        <v/>
      </c>
    </row>
    <row r="105" spans="1:17" ht="14" x14ac:dyDescent="0.3">
      <c r="A105" s="35"/>
      <c r="B105" s="36"/>
      <c r="C105" s="7"/>
      <c r="D105" s="5"/>
      <c r="E105" s="5"/>
      <c r="F105" s="22"/>
      <c r="G105" s="22"/>
      <c r="H105" s="23"/>
      <c r="I105" s="23"/>
      <c r="J105" s="23"/>
      <c r="K105" s="23"/>
      <c r="L105" s="34" t="str">
        <f t="shared" si="8"/>
        <v/>
      </c>
      <c r="M105" s="33" t="str">
        <f t="shared" si="11"/>
        <v/>
      </c>
      <c r="N105" s="33" t="str">
        <f t="shared" si="12"/>
        <v/>
      </c>
      <c r="O105" s="14" t="str">
        <f t="shared" si="13"/>
        <v/>
      </c>
      <c r="P105" s="33" t="str">
        <f t="shared" si="9"/>
        <v/>
      </c>
      <c r="Q105" s="14" t="str">
        <f t="shared" si="10"/>
        <v/>
      </c>
    </row>
    <row r="106" spans="1:17" ht="14" x14ac:dyDescent="0.3">
      <c r="A106" s="35"/>
      <c r="B106" s="36"/>
      <c r="C106" s="7"/>
      <c r="D106" s="5"/>
      <c r="E106" s="5"/>
      <c r="F106" s="22"/>
      <c r="G106" s="22"/>
      <c r="H106" s="23"/>
      <c r="I106" s="23"/>
      <c r="J106" s="23"/>
      <c r="K106" s="23"/>
      <c r="L106" s="34" t="str">
        <f t="shared" si="8"/>
        <v/>
      </c>
      <c r="M106" s="33" t="str">
        <f t="shared" si="11"/>
        <v/>
      </c>
      <c r="N106" s="33" t="str">
        <f t="shared" si="12"/>
        <v/>
      </c>
      <c r="O106" s="14" t="str">
        <f t="shared" si="13"/>
        <v/>
      </c>
      <c r="P106" s="33" t="str">
        <f t="shared" si="9"/>
        <v/>
      </c>
      <c r="Q106" s="14" t="str">
        <f t="shared" si="10"/>
        <v/>
      </c>
    </row>
    <row r="107" spans="1:17" ht="14" x14ac:dyDescent="0.3">
      <c r="A107" s="35"/>
      <c r="B107" s="36"/>
      <c r="C107" s="7"/>
      <c r="D107" s="5"/>
      <c r="E107" s="5"/>
      <c r="F107" s="22"/>
      <c r="G107" s="22"/>
      <c r="H107" s="23"/>
      <c r="I107" s="23"/>
      <c r="J107" s="23"/>
      <c r="K107" s="23"/>
      <c r="L107" s="34" t="str">
        <f t="shared" si="8"/>
        <v/>
      </c>
      <c r="M107" s="33" t="str">
        <f t="shared" si="11"/>
        <v/>
      </c>
      <c r="N107" s="33" t="str">
        <f t="shared" si="12"/>
        <v/>
      </c>
      <c r="O107" s="14" t="str">
        <f t="shared" si="13"/>
        <v/>
      </c>
      <c r="P107" s="33" t="str">
        <f t="shared" si="9"/>
        <v/>
      </c>
      <c r="Q107" s="14" t="str">
        <f t="shared" si="10"/>
        <v/>
      </c>
    </row>
    <row r="108" spans="1:17" ht="14" x14ac:dyDescent="0.3">
      <c r="A108" s="35"/>
      <c r="B108" s="36"/>
      <c r="C108" s="7"/>
      <c r="D108" s="5"/>
      <c r="E108" s="5"/>
      <c r="F108" s="22"/>
      <c r="G108" s="22"/>
      <c r="H108" s="23"/>
      <c r="I108" s="23"/>
      <c r="J108" s="23"/>
      <c r="K108" s="23"/>
      <c r="L108" s="34" t="str">
        <f t="shared" si="8"/>
        <v/>
      </c>
      <c r="M108" s="33" t="str">
        <f t="shared" si="11"/>
        <v/>
      </c>
      <c r="N108" s="33" t="str">
        <f t="shared" si="12"/>
        <v/>
      </c>
      <c r="O108" s="14" t="str">
        <f t="shared" si="13"/>
        <v/>
      </c>
      <c r="P108" s="33" t="str">
        <f t="shared" si="9"/>
        <v/>
      </c>
      <c r="Q108" s="14" t="str">
        <f t="shared" si="10"/>
        <v/>
      </c>
    </row>
    <row r="109" spans="1:17" ht="14" x14ac:dyDescent="0.3">
      <c r="A109" s="35"/>
      <c r="B109" s="36"/>
      <c r="C109" s="7"/>
      <c r="D109" s="5"/>
      <c r="E109" s="5"/>
      <c r="F109" s="22"/>
      <c r="G109" s="22"/>
      <c r="H109" s="23"/>
      <c r="I109" s="23"/>
      <c r="J109" s="23"/>
      <c r="K109" s="23"/>
      <c r="L109" s="34" t="str">
        <f t="shared" si="8"/>
        <v/>
      </c>
      <c r="M109" s="33" t="str">
        <f t="shared" si="11"/>
        <v/>
      </c>
      <c r="N109" s="33" t="str">
        <f t="shared" si="12"/>
        <v/>
      </c>
      <c r="O109" s="14" t="str">
        <f t="shared" si="13"/>
        <v/>
      </c>
      <c r="P109" s="33" t="str">
        <f t="shared" si="9"/>
        <v/>
      </c>
      <c r="Q109" s="14" t="str">
        <f t="shared" si="10"/>
        <v/>
      </c>
    </row>
    <row r="110" spans="1:17" ht="14" x14ac:dyDescent="0.3">
      <c r="A110" s="35"/>
      <c r="B110" s="36"/>
      <c r="C110" s="7"/>
      <c r="D110" s="5"/>
      <c r="E110" s="5"/>
      <c r="F110" s="22"/>
      <c r="G110" s="22"/>
      <c r="H110" s="23"/>
      <c r="I110" s="23"/>
      <c r="J110" s="23"/>
      <c r="K110" s="23"/>
      <c r="L110" s="34" t="str">
        <f t="shared" si="8"/>
        <v/>
      </c>
      <c r="M110" s="33" t="str">
        <f t="shared" si="11"/>
        <v/>
      </c>
      <c r="N110" s="33" t="str">
        <f t="shared" si="12"/>
        <v/>
      </c>
      <c r="O110" s="14" t="str">
        <f t="shared" si="13"/>
        <v/>
      </c>
      <c r="P110" s="33" t="str">
        <f t="shared" si="9"/>
        <v/>
      </c>
      <c r="Q110" s="14" t="str">
        <f t="shared" si="10"/>
        <v/>
      </c>
    </row>
    <row r="111" spans="1:17" ht="14" x14ac:dyDescent="0.3">
      <c r="A111" s="35"/>
      <c r="B111" s="36"/>
      <c r="C111" s="7"/>
      <c r="D111" s="5"/>
      <c r="E111" s="5"/>
      <c r="F111" s="22"/>
      <c r="G111" s="22"/>
      <c r="H111" s="23"/>
      <c r="I111" s="23"/>
      <c r="J111" s="23"/>
      <c r="K111" s="23"/>
      <c r="L111" s="34" t="str">
        <f t="shared" si="8"/>
        <v/>
      </c>
      <c r="M111" s="33" t="str">
        <f t="shared" si="11"/>
        <v/>
      </c>
      <c r="N111" s="33" t="str">
        <f t="shared" si="12"/>
        <v/>
      </c>
      <c r="O111" s="14" t="str">
        <f t="shared" si="13"/>
        <v/>
      </c>
      <c r="P111" s="33" t="str">
        <f t="shared" si="9"/>
        <v/>
      </c>
      <c r="Q111" s="14" t="str">
        <f t="shared" si="10"/>
        <v/>
      </c>
    </row>
    <row r="112" spans="1:17" ht="14" x14ac:dyDescent="0.3">
      <c r="A112" s="35"/>
      <c r="B112" s="36"/>
      <c r="C112" s="7"/>
      <c r="D112" s="5"/>
      <c r="E112" s="5"/>
      <c r="F112" s="22"/>
      <c r="G112" s="22"/>
      <c r="H112" s="23"/>
      <c r="I112" s="23"/>
      <c r="J112" s="23"/>
      <c r="K112" s="23"/>
      <c r="L112" s="34" t="str">
        <f t="shared" si="8"/>
        <v/>
      </c>
      <c r="M112" s="33" t="str">
        <f t="shared" si="11"/>
        <v/>
      </c>
      <c r="N112" s="33" t="str">
        <f t="shared" si="12"/>
        <v/>
      </c>
      <c r="O112" s="14" t="str">
        <f t="shared" si="13"/>
        <v/>
      </c>
      <c r="P112" s="33" t="str">
        <f t="shared" si="9"/>
        <v/>
      </c>
      <c r="Q112" s="14" t="str">
        <f t="shared" si="10"/>
        <v/>
      </c>
    </row>
    <row r="113" spans="1:17" ht="14" x14ac:dyDescent="0.3">
      <c r="A113" s="35"/>
      <c r="B113" s="36"/>
      <c r="C113" s="7"/>
      <c r="D113" s="5"/>
      <c r="E113" s="5"/>
      <c r="F113" s="22"/>
      <c r="G113" s="22"/>
      <c r="H113" s="23"/>
      <c r="I113" s="23"/>
      <c r="J113" s="23"/>
      <c r="K113" s="23"/>
      <c r="L113" s="34" t="str">
        <f t="shared" si="8"/>
        <v/>
      </c>
      <c r="M113" s="33" t="str">
        <f t="shared" si="11"/>
        <v/>
      </c>
      <c r="N113" s="33" t="str">
        <f t="shared" si="12"/>
        <v/>
      </c>
      <c r="O113" s="14" t="str">
        <f t="shared" si="13"/>
        <v/>
      </c>
      <c r="P113" s="33" t="str">
        <f t="shared" si="9"/>
        <v/>
      </c>
      <c r="Q113" s="14" t="str">
        <f t="shared" si="10"/>
        <v/>
      </c>
    </row>
    <row r="114" spans="1:17" ht="14" x14ac:dyDescent="0.3">
      <c r="A114" s="35"/>
      <c r="B114" s="36"/>
      <c r="C114" s="7"/>
      <c r="D114" s="5"/>
      <c r="E114" s="5"/>
      <c r="F114" s="22"/>
      <c r="G114" s="22"/>
      <c r="H114" s="23"/>
      <c r="I114" s="23"/>
      <c r="J114" s="23"/>
      <c r="K114" s="23"/>
      <c r="L114" s="34" t="str">
        <f t="shared" si="8"/>
        <v/>
      </c>
      <c r="M114" s="33" t="str">
        <f t="shared" si="11"/>
        <v/>
      </c>
      <c r="N114" s="33" t="str">
        <f t="shared" si="12"/>
        <v/>
      </c>
      <c r="O114" s="14" t="str">
        <f t="shared" si="13"/>
        <v/>
      </c>
      <c r="P114" s="33" t="str">
        <f t="shared" si="9"/>
        <v/>
      </c>
      <c r="Q114" s="14" t="str">
        <f t="shared" si="10"/>
        <v/>
      </c>
    </row>
    <row r="115" spans="1:17" ht="14" x14ac:dyDescent="0.3">
      <c r="A115" s="35"/>
      <c r="B115" s="36"/>
      <c r="C115" s="7"/>
      <c r="D115" s="5"/>
      <c r="E115" s="5"/>
      <c r="F115" s="22"/>
      <c r="G115" s="22"/>
      <c r="H115" s="23"/>
      <c r="I115" s="23"/>
      <c r="J115" s="23"/>
      <c r="K115" s="23"/>
      <c r="L115" s="34" t="str">
        <f t="shared" si="8"/>
        <v/>
      </c>
      <c r="M115" s="33" t="str">
        <f t="shared" si="11"/>
        <v/>
      </c>
      <c r="N115" s="33" t="str">
        <f t="shared" si="12"/>
        <v/>
      </c>
      <c r="O115" s="14" t="str">
        <f t="shared" si="13"/>
        <v/>
      </c>
      <c r="P115" s="33" t="str">
        <f t="shared" si="9"/>
        <v/>
      </c>
      <c r="Q115" s="14" t="str">
        <f t="shared" si="10"/>
        <v/>
      </c>
    </row>
    <row r="116" spans="1:17" ht="14" x14ac:dyDescent="0.3">
      <c r="A116" s="35"/>
      <c r="B116" s="36"/>
      <c r="C116" s="7"/>
      <c r="D116" s="5"/>
      <c r="E116" s="5"/>
      <c r="F116" s="22"/>
      <c r="G116" s="22"/>
      <c r="H116" s="23"/>
      <c r="I116" s="23"/>
      <c r="J116" s="23"/>
      <c r="K116" s="23"/>
      <c r="L116" s="34" t="str">
        <f t="shared" si="8"/>
        <v/>
      </c>
      <c r="M116" s="33" t="str">
        <f t="shared" si="11"/>
        <v/>
      </c>
      <c r="N116" s="33" t="str">
        <f t="shared" si="12"/>
        <v/>
      </c>
      <c r="O116" s="14" t="str">
        <f t="shared" si="13"/>
        <v/>
      </c>
      <c r="P116" s="33" t="str">
        <f t="shared" si="9"/>
        <v/>
      </c>
      <c r="Q116" s="14" t="str">
        <f t="shared" si="10"/>
        <v/>
      </c>
    </row>
    <row r="117" spans="1:17" ht="14" x14ac:dyDescent="0.3">
      <c r="A117" s="35"/>
      <c r="B117" s="36"/>
      <c r="C117" s="7"/>
      <c r="D117" s="5"/>
      <c r="E117" s="5"/>
      <c r="F117" s="22"/>
      <c r="G117" s="22"/>
      <c r="H117" s="23"/>
      <c r="I117" s="23"/>
      <c r="J117" s="23"/>
      <c r="K117" s="23"/>
      <c r="L117" s="34" t="str">
        <f t="shared" si="8"/>
        <v/>
      </c>
      <c r="M117" s="33" t="str">
        <f t="shared" si="11"/>
        <v/>
      </c>
      <c r="N117" s="33" t="str">
        <f t="shared" si="12"/>
        <v/>
      </c>
      <c r="O117" s="14" t="str">
        <f t="shared" si="13"/>
        <v/>
      </c>
      <c r="P117" s="33" t="str">
        <f t="shared" si="9"/>
        <v/>
      </c>
      <c r="Q117" s="14" t="str">
        <f t="shared" si="10"/>
        <v/>
      </c>
    </row>
  </sheetData>
  <sheetProtection password="A0AA" sheet="1" objects="1" scenarios="1"/>
  <protectedRanges>
    <protectedRange sqref="B14:K117" name="Inserimenti"/>
    <protectedRange sqref="B13:K13 A13:A117" name="Inserimenti_3"/>
  </protectedRanges>
  <mergeCells count="6">
    <mergeCell ref="B6:I6"/>
    <mergeCell ref="B8:Q8"/>
    <mergeCell ref="B2:I2"/>
    <mergeCell ref="B3:I3"/>
    <mergeCell ref="B4:I4"/>
    <mergeCell ref="B5:I5"/>
  </mergeCells>
  <phoneticPr fontId="0" type="noConversion"/>
  <pageMargins left="0.35433070866141736" right="0.35433070866141736" top="0.78740157480314965" bottom="0.59055118110236227" header="0.51181102362204722" footer="0.51181102362204722"/>
  <pageSetup paperSize="9" scale="80" fitToHeight="0" orientation="landscape" r:id="rId1"/>
  <headerFooter alignWithMargins="0">
    <oddHeader>&amp;L&amp;"Arial,Corsivo"&amp;D&amp;R&amp;"Arial,Corsivo"&amp;F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Q117"/>
  <sheetViews>
    <sheetView topLeftCell="A11" zoomScale="80" zoomScaleNormal="80" workbookViewId="0">
      <selection activeCell="C29" sqref="C29"/>
    </sheetView>
  </sheetViews>
  <sheetFormatPr defaultColWidth="8.81640625" defaultRowHeight="12.5" x14ac:dyDescent="0.25"/>
  <cols>
    <col min="1" max="1" width="10.7265625" style="1" customWidth="1"/>
    <col min="2" max="2" width="37.1796875" style="1" customWidth="1"/>
    <col min="3" max="3" width="7.54296875" style="1" customWidth="1"/>
    <col min="4" max="4" width="8.7265625" style="1" customWidth="1"/>
    <col min="5" max="5" width="9.1796875" style="1" customWidth="1"/>
    <col min="6" max="6" width="5.81640625" style="1" customWidth="1"/>
    <col min="7" max="7" width="5.7265625" style="1" customWidth="1"/>
    <col min="8" max="9" width="11.453125" style="1" customWidth="1"/>
    <col min="10" max="10" width="11" style="1" customWidth="1"/>
    <col min="11" max="11" width="12" style="1" customWidth="1"/>
    <col min="12" max="12" width="7.453125" style="1" customWidth="1"/>
    <col min="13" max="13" width="8.7265625" style="1" customWidth="1"/>
    <col min="14" max="14" width="8.26953125" style="1" customWidth="1"/>
    <col min="15" max="15" width="6" style="1" customWidth="1"/>
    <col min="16" max="16" width="7.54296875" style="1" customWidth="1"/>
    <col min="17" max="17" width="8.1796875" style="1" customWidth="1"/>
    <col min="18" max="18" width="13.453125" style="1" customWidth="1"/>
    <col min="19" max="16384" width="8.81640625" style="1"/>
  </cols>
  <sheetData>
    <row r="1" spans="1:17" ht="23.25" customHeight="1" x14ac:dyDescent="0.4">
      <c r="B1" s="10" t="str">
        <f>"ORGANICO DI SOSTEGNO I GRADO -  a.s. "&amp;INFANZIA!A1</f>
        <v>ORGANICO DI SOSTEGNO I GRADO -  a.s. 2019/2020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" customHeight="1" x14ac:dyDescent="0.4">
      <c r="B2" s="56" t="s">
        <v>12</v>
      </c>
      <c r="C2" s="56"/>
      <c r="D2" s="56"/>
      <c r="E2" s="56"/>
      <c r="F2" s="56"/>
      <c r="G2" s="56"/>
      <c r="H2" s="56"/>
      <c r="I2" s="56"/>
      <c r="J2" s="38"/>
      <c r="K2" s="10"/>
      <c r="L2" s="10"/>
      <c r="M2" s="10"/>
      <c r="N2" s="10"/>
      <c r="O2" s="10"/>
      <c r="P2" s="10"/>
      <c r="Q2" s="10"/>
    </row>
    <row r="3" spans="1:17" ht="15" customHeight="1" x14ac:dyDescent="0.4">
      <c r="B3" s="55" t="s">
        <v>24</v>
      </c>
      <c r="C3" s="55"/>
      <c r="D3" s="55"/>
      <c r="E3" s="55"/>
      <c r="F3" s="55"/>
      <c r="G3" s="55"/>
      <c r="H3" s="55"/>
      <c r="I3" s="55"/>
      <c r="J3" s="39"/>
      <c r="K3" s="10"/>
      <c r="L3" s="10"/>
      <c r="M3" s="10"/>
      <c r="N3" s="10"/>
      <c r="O3" s="10"/>
      <c r="P3" s="10"/>
      <c r="Q3" s="10"/>
    </row>
    <row r="4" spans="1:17" ht="15" customHeight="1" x14ac:dyDescent="0.4">
      <c r="B4" s="55" t="s">
        <v>28</v>
      </c>
      <c r="C4" s="55"/>
      <c r="D4" s="55"/>
      <c r="E4" s="55"/>
      <c r="F4" s="55"/>
      <c r="G4" s="55"/>
      <c r="H4" s="55"/>
      <c r="I4" s="55"/>
      <c r="J4" s="39"/>
      <c r="K4" s="10"/>
      <c r="L4" s="10"/>
      <c r="M4" s="10"/>
      <c r="N4" s="10"/>
      <c r="O4" s="10"/>
      <c r="P4" s="10"/>
      <c r="Q4" s="10"/>
    </row>
    <row r="5" spans="1:17" ht="15" customHeight="1" x14ac:dyDescent="0.4">
      <c r="B5" s="55" t="s">
        <v>13</v>
      </c>
      <c r="C5" s="55"/>
      <c r="D5" s="55"/>
      <c r="E5" s="55"/>
      <c r="F5" s="55"/>
      <c r="G5" s="55"/>
      <c r="H5" s="55"/>
      <c r="I5" s="55"/>
      <c r="J5" s="39"/>
      <c r="K5" s="10"/>
      <c r="L5" s="10"/>
      <c r="M5" s="10"/>
      <c r="N5" s="10"/>
      <c r="O5" s="10"/>
      <c r="P5" s="10"/>
      <c r="Q5" s="10"/>
    </row>
    <row r="6" spans="1:17" ht="15" customHeight="1" x14ac:dyDescent="0.4">
      <c r="B6" s="55" t="s">
        <v>14</v>
      </c>
      <c r="C6" s="55"/>
      <c r="D6" s="55"/>
      <c r="E6" s="55"/>
      <c r="F6" s="55"/>
      <c r="G6" s="55"/>
      <c r="H6" s="55"/>
      <c r="I6" s="55"/>
      <c r="J6" s="39"/>
      <c r="K6" s="10"/>
      <c r="L6" s="10"/>
      <c r="M6" s="10"/>
      <c r="N6" s="10"/>
      <c r="O6" s="10"/>
      <c r="P6" s="10"/>
      <c r="Q6" s="10"/>
    </row>
    <row r="7" spans="1:17" ht="10" customHeight="1" x14ac:dyDescent="0.4">
      <c r="B7" s="39"/>
      <c r="C7" s="39"/>
      <c r="D7" s="39"/>
      <c r="E7" s="39"/>
      <c r="F7" s="39"/>
      <c r="G7" s="39"/>
      <c r="H7" s="39"/>
      <c r="I7" s="39"/>
      <c r="J7" s="39"/>
      <c r="K7" s="10"/>
      <c r="L7" s="10"/>
      <c r="M7" s="10"/>
      <c r="N7" s="10"/>
      <c r="O7" s="10"/>
      <c r="P7" s="10"/>
      <c r="Q7" s="10"/>
    </row>
    <row r="8" spans="1:17" ht="15.5" x14ac:dyDescent="0.25">
      <c r="B8" s="54" t="str">
        <f>INFANZIA!B8</f>
        <v>(1) adeguamenti precedenti, ESCLUSE le gravità (art. 3 c. 3)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7" ht="72" customHeight="1" x14ac:dyDescent="0.25">
      <c r="B9" s="30" t="str">
        <f>INFANZIA!B9</f>
        <v>RIEPILOGO AMBITO PROVINCIALE</v>
      </c>
      <c r="C9" s="11" t="str">
        <f>INFANZIA!C9</f>
        <v>Alunni
Totali</v>
      </c>
      <c r="D9" s="11" t="str">
        <f>INFANZIA!D9</f>
        <v xml:space="preserve"> Alunni con disab (L.104)</v>
      </c>
      <c r="E9" s="11" t="str">
        <f>INFANZIA!E9</f>
        <v>Alunni con gravità
(art. 3 c. 3  L. 104)</v>
      </c>
      <c r="F9" s="11" t="str">
        <f>INFANZIA!F9</f>
        <v>Posti OD</v>
      </c>
      <c r="G9" s="11" t="str">
        <f>INFANZIA!G9</f>
        <v>Posti P</v>
      </c>
      <c r="H9" s="11" t="str">
        <f>INFANZIA!H9</f>
        <v>Posti OF aggiuntivi da Adeg. precedenti (1)</v>
      </c>
      <c r="I9" s="11" t="str">
        <f>INFANZIA!I9</f>
        <v>Posti OFD
da Deroghe precedenti (art. 3 c. 3)</v>
      </c>
      <c r="J9" s="11" t="str">
        <f>INFANZIA!J9</f>
        <v>Nuovi Posti OF
da Adeg. Attuale</v>
      </c>
      <c r="K9" s="20" t="str">
        <f>INFANZIA!K9</f>
        <v>Nuovi Posti OFD
da Deroghe attuali 
(art. 3 c. 3)</v>
      </c>
      <c r="L9" s="11" t="str">
        <f>INFANZIA!L9</f>
        <v>%dis</v>
      </c>
      <c r="M9" s="11" t="str">
        <f>INFANZIA!M9</f>
        <v>Totale Posti in preced.</v>
      </c>
      <c r="N9" s="11" t="str">
        <f>INFANZIA!N9</f>
        <v>Totale Posti attuali</v>
      </c>
      <c r="O9" s="13" t="str">
        <f>INFANZIA!O9</f>
        <v>dis/posto</v>
      </c>
      <c r="P9" s="13" t="str">
        <f>INFANZIA!P9</f>
        <v>posti 
no_c3 no_P</v>
      </c>
      <c r="Q9" s="13" t="str">
        <f>INFANZIA!Q9</f>
        <v>dis/posto  (no deroghe e P)</v>
      </c>
    </row>
    <row r="10" spans="1:17" ht="23.25" customHeight="1" x14ac:dyDescent="0.3">
      <c r="B10" s="31" t="str">
        <f>"TOTALE  n. "&amp;COUNTIF(B13:B1902,"&lt;&gt;")&amp;  " istituti"</f>
        <v>TOTALE  n. 17 istituti</v>
      </c>
      <c r="C10" s="21">
        <f t="shared" ref="C10:K10" si="0">SUM(C13:C117)</f>
        <v>0</v>
      </c>
      <c r="D10" s="21">
        <f t="shared" si="0"/>
        <v>381</v>
      </c>
      <c r="E10" s="21">
        <f t="shared" si="0"/>
        <v>115</v>
      </c>
      <c r="F10" s="25">
        <f t="shared" si="0"/>
        <v>118</v>
      </c>
      <c r="G10" s="25">
        <f t="shared" si="0"/>
        <v>11</v>
      </c>
      <c r="H10" s="25">
        <f t="shared" si="0"/>
        <v>68.5</v>
      </c>
      <c r="I10" s="25">
        <f t="shared" si="0"/>
        <v>56.5</v>
      </c>
      <c r="J10" s="25">
        <f t="shared" si="0"/>
        <v>2</v>
      </c>
      <c r="K10" s="26">
        <f t="shared" si="0"/>
        <v>0.5</v>
      </c>
      <c r="L10" s="12" t="str">
        <f>IF(C10&gt;0,D10/C10,"")</f>
        <v/>
      </c>
      <c r="M10" s="25">
        <f>IF(SUM(F10:I10)&gt;0,SUM(F10:I10),"")</f>
        <v>254</v>
      </c>
      <c r="N10" s="25">
        <f>IF(SUM(F10:K10)&gt;0,SUM(F10:K10),"")</f>
        <v>256.5</v>
      </c>
      <c r="O10" s="14">
        <f>IF(M10&lt;&gt;"",D10/N10,"")</f>
        <v>1.4853801169590644</v>
      </c>
      <c r="P10" s="33">
        <f>IF(F10+H10+J10&gt;0,F10+H10+J10,"")</f>
        <v>188.5</v>
      </c>
      <c r="Q10" s="14">
        <f>IF(P10&lt;&gt;"",D10/P10,"")</f>
        <v>2.0212201591511936</v>
      </c>
    </row>
    <row r="11" spans="1:17" s="3" customFormat="1" ht="10" customHeight="1" x14ac:dyDescent="0.3">
      <c r="B11" s="16"/>
      <c r="C11" s="16"/>
      <c r="D11" s="17"/>
      <c r="E11" s="17"/>
      <c r="F11" s="17"/>
      <c r="G11" s="18"/>
      <c r="H11" s="9"/>
      <c r="I11" s="9"/>
      <c r="J11" s="19"/>
      <c r="K11" s="19"/>
      <c r="L11" s="17"/>
      <c r="M11" s="9"/>
      <c r="N11" s="9"/>
      <c r="O11" s="9"/>
      <c r="P11" s="9"/>
      <c r="Q11" s="16"/>
    </row>
    <row r="12" spans="1:17" ht="65.25" customHeight="1" x14ac:dyDescent="0.25">
      <c r="A12" s="41" t="str">
        <f>INFANZIA!A12</f>
        <v>CODICE MECCAN.</v>
      </c>
      <c r="B12" s="41" t="str">
        <f>INFANZIA!B12</f>
        <v xml:space="preserve">ISTITUZIONE SCOLASTICA </v>
      </c>
      <c r="C12" s="11" t="str">
        <f>C9</f>
        <v>Alunni
Totali</v>
      </c>
      <c r="D12" s="11" t="str">
        <f t="shared" ref="D12:N12" si="1">D9</f>
        <v xml:space="preserve"> Alunni con disab (L.104)</v>
      </c>
      <c r="E12" s="11" t="str">
        <f t="shared" si="1"/>
        <v>Alunni con gravità
(art. 3 c. 3  L. 104)</v>
      </c>
      <c r="F12" s="11" t="str">
        <f t="shared" si="1"/>
        <v>Posti OD</v>
      </c>
      <c r="G12" s="11" t="str">
        <f t="shared" si="1"/>
        <v>Posti P</v>
      </c>
      <c r="H12" s="11" t="str">
        <f t="shared" si="1"/>
        <v>Posti OF aggiuntivi da Adeg. precedenti (1)</v>
      </c>
      <c r="I12" s="11" t="str">
        <f t="shared" si="1"/>
        <v>Posti OFD
da Deroghe precedenti (art. 3 c. 3)</v>
      </c>
      <c r="J12" s="11" t="str">
        <f t="shared" si="1"/>
        <v>Nuovi Posti OF
da Adeg. Attuale</v>
      </c>
      <c r="K12" s="11" t="str">
        <f t="shared" si="1"/>
        <v>Nuovi Posti OFD
da Deroghe attuali 
(art. 3 c. 3)</v>
      </c>
      <c r="L12" s="11" t="str">
        <f t="shared" si="1"/>
        <v>%dis</v>
      </c>
      <c r="M12" s="11" t="str">
        <f t="shared" si="1"/>
        <v>Totale Posti in preced.</v>
      </c>
      <c r="N12" s="11" t="str">
        <f t="shared" si="1"/>
        <v>Totale Posti attuali</v>
      </c>
      <c r="O12" s="13" t="str">
        <f>O9</f>
        <v>dis/posto</v>
      </c>
      <c r="P12" s="13" t="str">
        <f>P9</f>
        <v>posti 
no_c3 no_P</v>
      </c>
      <c r="Q12" s="13" t="str">
        <f>Q9</f>
        <v>dis/posto  (no deroghe e P)</v>
      </c>
    </row>
    <row r="13" spans="1:17" ht="14" x14ac:dyDescent="0.3">
      <c r="A13" s="35" t="s">
        <v>51</v>
      </c>
      <c r="B13" s="40" t="s">
        <v>91</v>
      </c>
      <c r="C13" s="27"/>
      <c r="D13" s="5">
        <v>11</v>
      </c>
      <c r="E13" s="5">
        <v>2</v>
      </c>
      <c r="F13" s="40">
        <v>2</v>
      </c>
      <c r="G13" s="40">
        <v>0</v>
      </c>
      <c r="H13" s="40">
        <v>3.5</v>
      </c>
      <c r="I13" s="40">
        <v>1</v>
      </c>
      <c r="J13" s="40"/>
      <c r="K13" s="40"/>
      <c r="L13" s="34" t="str">
        <f t="shared" ref="L13:L76" si="2">IF(C13&gt;0,D13/C13,"")</f>
        <v/>
      </c>
      <c r="M13" s="33">
        <f>IF(SUM(F13:I13)&gt;0,SUM(F13:I13),"")</f>
        <v>6.5</v>
      </c>
      <c r="N13" s="33">
        <f>IF(SUM(F13:K13)&gt;0,SUM(F13:K13),"")</f>
        <v>6.5</v>
      </c>
      <c r="O13" s="14">
        <f>IF(M13&lt;&gt;"",D13/N13,"")</f>
        <v>1.6923076923076923</v>
      </c>
      <c r="P13" s="33">
        <f t="shared" ref="P13:P76" si="3">IF(F13+H13+J13&gt;0,F13+H13+J13,"")</f>
        <v>5.5</v>
      </c>
      <c r="Q13" s="14">
        <f t="shared" ref="Q13:Q76" si="4">IF(P13&lt;&gt;"",D13/P13,"")</f>
        <v>2</v>
      </c>
    </row>
    <row r="14" spans="1:17" ht="14" x14ac:dyDescent="0.3">
      <c r="A14" s="35" t="s">
        <v>50</v>
      </c>
      <c r="B14" s="40" t="s">
        <v>92</v>
      </c>
      <c r="C14" s="27"/>
      <c r="D14" s="27">
        <v>16</v>
      </c>
      <c r="E14" s="27">
        <v>4</v>
      </c>
      <c r="F14" s="40">
        <v>3</v>
      </c>
      <c r="G14" s="40">
        <v>1</v>
      </c>
      <c r="H14" s="40">
        <v>5</v>
      </c>
      <c r="I14" s="40">
        <v>2</v>
      </c>
      <c r="J14" s="40"/>
      <c r="K14" s="40"/>
      <c r="L14" s="34" t="str">
        <f t="shared" si="2"/>
        <v/>
      </c>
      <c r="M14" s="33">
        <f t="shared" ref="M14:M77" si="5">IF(SUM(F14:I14)&gt;0,SUM(F14:I14),"")</f>
        <v>11</v>
      </c>
      <c r="N14" s="33">
        <f t="shared" ref="N14:N77" si="6">IF(SUM(F14:K14)&gt;0,SUM(F14:K14),"")</f>
        <v>11</v>
      </c>
      <c r="O14" s="14">
        <f t="shared" ref="O14:O77" si="7">IF(M14&lt;&gt;"",D14/N14,"")</f>
        <v>1.4545454545454546</v>
      </c>
      <c r="P14" s="33">
        <f t="shared" si="3"/>
        <v>8</v>
      </c>
      <c r="Q14" s="14">
        <f t="shared" si="4"/>
        <v>2</v>
      </c>
    </row>
    <row r="15" spans="1:17" ht="14" x14ac:dyDescent="0.3">
      <c r="A15" s="35" t="s">
        <v>47</v>
      </c>
      <c r="B15" s="40" t="s">
        <v>84</v>
      </c>
      <c r="C15" s="4"/>
      <c r="D15" s="5">
        <v>6</v>
      </c>
      <c r="E15" s="5">
        <v>0</v>
      </c>
      <c r="F15" s="40">
        <v>2</v>
      </c>
      <c r="G15" s="40">
        <v>0</v>
      </c>
      <c r="H15" s="40">
        <v>1</v>
      </c>
      <c r="I15" s="40">
        <v>0</v>
      </c>
      <c r="J15" s="40"/>
      <c r="K15" s="40"/>
      <c r="L15" s="34" t="str">
        <f t="shared" si="2"/>
        <v/>
      </c>
      <c r="M15" s="33">
        <f t="shared" si="5"/>
        <v>3</v>
      </c>
      <c r="N15" s="33">
        <f t="shared" si="6"/>
        <v>3</v>
      </c>
      <c r="O15" s="14">
        <f t="shared" si="7"/>
        <v>2</v>
      </c>
      <c r="P15" s="33">
        <f t="shared" si="3"/>
        <v>3</v>
      </c>
      <c r="Q15" s="14">
        <f t="shared" si="4"/>
        <v>2</v>
      </c>
    </row>
    <row r="16" spans="1:17" s="2" customFormat="1" ht="14" x14ac:dyDescent="0.3">
      <c r="A16" s="35" t="s">
        <v>45</v>
      </c>
      <c r="B16" s="40" t="s">
        <v>89</v>
      </c>
      <c r="C16" s="4"/>
      <c r="D16" s="5">
        <v>7</v>
      </c>
      <c r="E16" s="5">
        <v>3</v>
      </c>
      <c r="F16" s="40">
        <v>2</v>
      </c>
      <c r="G16" s="40">
        <v>0</v>
      </c>
      <c r="H16" s="40">
        <v>1</v>
      </c>
      <c r="I16" s="40">
        <v>1</v>
      </c>
      <c r="J16" s="40">
        <v>1</v>
      </c>
      <c r="K16" s="40"/>
      <c r="L16" s="34" t="str">
        <f t="shared" si="2"/>
        <v/>
      </c>
      <c r="M16" s="33">
        <f t="shared" si="5"/>
        <v>4</v>
      </c>
      <c r="N16" s="33">
        <f t="shared" si="6"/>
        <v>5</v>
      </c>
      <c r="O16" s="14">
        <f t="shared" si="7"/>
        <v>1.4</v>
      </c>
      <c r="P16" s="33">
        <f t="shared" si="3"/>
        <v>4</v>
      </c>
      <c r="Q16" s="14">
        <f t="shared" si="4"/>
        <v>1.75</v>
      </c>
    </row>
    <row r="17" spans="1:17" s="2" customFormat="1" ht="14" x14ac:dyDescent="0.3">
      <c r="A17" s="35" t="s">
        <v>48</v>
      </c>
      <c r="B17" s="40" t="s">
        <v>93</v>
      </c>
      <c r="C17" s="4"/>
      <c r="D17" s="5">
        <v>28</v>
      </c>
      <c r="E17" s="5">
        <v>10</v>
      </c>
      <c r="F17" s="40">
        <v>8</v>
      </c>
      <c r="G17" s="40">
        <v>1</v>
      </c>
      <c r="H17" s="40">
        <v>5</v>
      </c>
      <c r="I17" s="40">
        <v>5.5</v>
      </c>
      <c r="J17" s="40">
        <v>0.5</v>
      </c>
      <c r="K17" s="40"/>
      <c r="L17" s="34" t="str">
        <f t="shared" si="2"/>
        <v/>
      </c>
      <c r="M17" s="33">
        <f t="shared" si="5"/>
        <v>19.5</v>
      </c>
      <c r="N17" s="33">
        <f t="shared" si="6"/>
        <v>20</v>
      </c>
      <c r="O17" s="14">
        <f t="shared" si="7"/>
        <v>1.4</v>
      </c>
      <c r="P17" s="33">
        <f t="shared" si="3"/>
        <v>13.5</v>
      </c>
      <c r="Q17" s="14">
        <f t="shared" si="4"/>
        <v>2.074074074074074</v>
      </c>
    </row>
    <row r="18" spans="1:17" s="2" customFormat="1" ht="14" x14ac:dyDescent="0.3">
      <c r="A18" s="35" t="s">
        <v>49</v>
      </c>
      <c r="B18" s="40" t="s">
        <v>85</v>
      </c>
      <c r="C18" s="4"/>
      <c r="D18" s="5">
        <v>12</v>
      </c>
      <c r="E18" s="5">
        <v>7</v>
      </c>
      <c r="F18" s="40">
        <v>5</v>
      </c>
      <c r="G18" s="40">
        <v>0</v>
      </c>
      <c r="H18" s="40">
        <v>1</v>
      </c>
      <c r="I18" s="40">
        <v>3.5</v>
      </c>
      <c r="J18" s="40"/>
      <c r="K18" s="40"/>
      <c r="L18" s="34" t="str">
        <f t="shared" si="2"/>
        <v/>
      </c>
      <c r="M18" s="33">
        <f t="shared" si="5"/>
        <v>9.5</v>
      </c>
      <c r="N18" s="33">
        <f t="shared" si="6"/>
        <v>9.5</v>
      </c>
      <c r="O18" s="14">
        <f t="shared" si="7"/>
        <v>1.263157894736842</v>
      </c>
      <c r="P18" s="33">
        <f t="shared" si="3"/>
        <v>6</v>
      </c>
      <c r="Q18" s="14">
        <f t="shared" si="4"/>
        <v>2</v>
      </c>
    </row>
    <row r="19" spans="1:17" ht="14" x14ac:dyDescent="0.3">
      <c r="A19" s="35" t="s">
        <v>46</v>
      </c>
      <c r="B19" s="40" t="s">
        <v>94</v>
      </c>
      <c r="C19" s="4"/>
      <c r="D19" s="6">
        <v>23</v>
      </c>
      <c r="E19" s="6">
        <v>11</v>
      </c>
      <c r="F19" s="40">
        <v>7</v>
      </c>
      <c r="G19" s="40">
        <v>1</v>
      </c>
      <c r="H19" s="40">
        <v>4</v>
      </c>
      <c r="I19" s="40">
        <v>5</v>
      </c>
      <c r="J19" s="40">
        <v>0.5</v>
      </c>
      <c r="K19" s="40">
        <v>0.5</v>
      </c>
      <c r="L19" s="34" t="str">
        <f t="shared" si="2"/>
        <v/>
      </c>
      <c r="M19" s="33">
        <f t="shared" si="5"/>
        <v>17</v>
      </c>
      <c r="N19" s="33">
        <f t="shared" si="6"/>
        <v>18</v>
      </c>
      <c r="O19" s="14">
        <f t="shared" si="7"/>
        <v>1.2777777777777777</v>
      </c>
      <c r="P19" s="33">
        <f t="shared" si="3"/>
        <v>11.5</v>
      </c>
      <c r="Q19" s="14">
        <f t="shared" si="4"/>
        <v>2</v>
      </c>
    </row>
    <row r="20" spans="1:17" ht="14" x14ac:dyDescent="0.3">
      <c r="A20" s="35" t="s">
        <v>31</v>
      </c>
      <c r="B20" s="40" t="s">
        <v>86</v>
      </c>
      <c r="C20" s="4"/>
      <c r="D20" s="5">
        <v>18</v>
      </c>
      <c r="E20" s="5">
        <v>2</v>
      </c>
      <c r="F20" s="40">
        <v>3</v>
      </c>
      <c r="G20" s="40">
        <v>1</v>
      </c>
      <c r="H20" s="40">
        <v>6</v>
      </c>
      <c r="I20" s="40">
        <v>1</v>
      </c>
      <c r="J20" s="40"/>
      <c r="K20" s="40"/>
      <c r="L20" s="34" t="str">
        <f t="shared" si="2"/>
        <v/>
      </c>
      <c r="M20" s="33">
        <f t="shared" si="5"/>
        <v>11</v>
      </c>
      <c r="N20" s="33">
        <f t="shared" si="6"/>
        <v>11</v>
      </c>
      <c r="O20" s="14">
        <f t="shared" si="7"/>
        <v>1.6363636363636365</v>
      </c>
      <c r="P20" s="33">
        <f t="shared" si="3"/>
        <v>9</v>
      </c>
      <c r="Q20" s="14">
        <f t="shared" si="4"/>
        <v>2</v>
      </c>
    </row>
    <row r="21" spans="1:17" ht="14" x14ac:dyDescent="0.3">
      <c r="A21" s="35" t="s">
        <v>30</v>
      </c>
      <c r="B21" s="40" t="s">
        <v>76</v>
      </c>
      <c r="C21" s="4"/>
      <c r="D21" s="5">
        <v>13</v>
      </c>
      <c r="E21" s="5">
        <v>3</v>
      </c>
      <c r="F21" s="40">
        <v>6</v>
      </c>
      <c r="G21" s="40">
        <v>0</v>
      </c>
      <c r="H21" s="40">
        <v>0.5</v>
      </c>
      <c r="I21" s="40">
        <v>1.5</v>
      </c>
      <c r="J21" s="40"/>
      <c r="K21" s="40"/>
      <c r="L21" s="34" t="str">
        <f t="shared" si="2"/>
        <v/>
      </c>
      <c r="M21" s="33">
        <f t="shared" si="5"/>
        <v>8</v>
      </c>
      <c r="N21" s="33">
        <f t="shared" si="6"/>
        <v>8</v>
      </c>
      <c r="O21" s="14">
        <f t="shared" si="7"/>
        <v>1.625</v>
      </c>
      <c r="P21" s="33">
        <f t="shared" si="3"/>
        <v>6.5</v>
      </c>
      <c r="Q21" s="14">
        <f t="shared" si="4"/>
        <v>2</v>
      </c>
    </row>
    <row r="22" spans="1:17" ht="14" x14ac:dyDescent="0.3">
      <c r="A22" s="35" t="s">
        <v>38</v>
      </c>
      <c r="B22" s="40" t="s">
        <v>87</v>
      </c>
      <c r="C22" s="4"/>
      <c r="D22" s="6">
        <v>8</v>
      </c>
      <c r="E22" s="6">
        <v>2</v>
      </c>
      <c r="F22" s="40">
        <v>2</v>
      </c>
      <c r="G22" s="40">
        <v>0</v>
      </c>
      <c r="H22" s="40">
        <v>2</v>
      </c>
      <c r="I22" s="40">
        <v>1</v>
      </c>
      <c r="J22" s="40"/>
      <c r="K22" s="40"/>
      <c r="L22" s="34" t="str">
        <f t="shared" si="2"/>
        <v/>
      </c>
      <c r="M22" s="33">
        <f t="shared" si="5"/>
        <v>5</v>
      </c>
      <c r="N22" s="33">
        <f t="shared" si="6"/>
        <v>5</v>
      </c>
      <c r="O22" s="14">
        <f t="shared" si="7"/>
        <v>1.6</v>
      </c>
      <c r="P22" s="33">
        <f t="shared" si="3"/>
        <v>4</v>
      </c>
      <c r="Q22" s="14">
        <f t="shared" si="4"/>
        <v>2</v>
      </c>
    </row>
    <row r="23" spans="1:17" ht="14" x14ac:dyDescent="0.3">
      <c r="A23" s="35" t="s">
        <v>37</v>
      </c>
      <c r="B23" s="40" t="s">
        <v>95</v>
      </c>
      <c r="C23" s="4"/>
      <c r="D23" s="5">
        <v>13</v>
      </c>
      <c r="E23" s="5">
        <v>4</v>
      </c>
      <c r="F23" s="40">
        <v>4</v>
      </c>
      <c r="G23" s="40">
        <v>1</v>
      </c>
      <c r="H23" s="40">
        <v>2.5</v>
      </c>
      <c r="I23" s="40">
        <v>2</v>
      </c>
      <c r="J23" s="40"/>
      <c r="K23" s="40"/>
      <c r="L23" s="34" t="str">
        <f t="shared" si="2"/>
        <v/>
      </c>
      <c r="M23" s="33">
        <f t="shared" si="5"/>
        <v>9.5</v>
      </c>
      <c r="N23" s="33">
        <f t="shared" si="6"/>
        <v>9.5</v>
      </c>
      <c r="O23" s="14">
        <f t="shared" si="7"/>
        <v>1.368421052631579</v>
      </c>
      <c r="P23" s="33">
        <f t="shared" si="3"/>
        <v>6.5</v>
      </c>
      <c r="Q23" s="14">
        <f t="shared" si="4"/>
        <v>2</v>
      </c>
    </row>
    <row r="24" spans="1:17" ht="25.5" x14ac:dyDescent="0.3">
      <c r="A24" s="35" t="s">
        <v>52</v>
      </c>
      <c r="B24" s="40" t="s">
        <v>96</v>
      </c>
      <c r="C24" s="4"/>
      <c r="D24" s="6">
        <v>47</v>
      </c>
      <c r="E24" s="6">
        <v>13</v>
      </c>
      <c r="F24" s="40">
        <v>17</v>
      </c>
      <c r="G24" s="40">
        <v>1</v>
      </c>
      <c r="H24" s="40">
        <v>6.5</v>
      </c>
      <c r="I24" s="40">
        <v>6.5</v>
      </c>
      <c r="J24" s="40"/>
      <c r="K24" s="40"/>
      <c r="L24" s="34" t="str">
        <f t="shared" si="2"/>
        <v/>
      </c>
      <c r="M24" s="33">
        <f t="shared" si="5"/>
        <v>31</v>
      </c>
      <c r="N24" s="33">
        <f t="shared" si="6"/>
        <v>31</v>
      </c>
      <c r="O24" s="14">
        <f t="shared" si="7"/>
        <v>1.5161290322580645</v>
      </c>
      <c r="P24" s="33">
        <f t="shared" si="3"/>
        <v>23.5</v>
      </c>
      <c r="Q24" s="14">
        <f t="shared" si="4"/>
        <v>2</v>
      </c>
    </row>
    <row r="25" spans="1:17" ht="25.5" x14ac:dyDescent="0.3">
      <c r="A25" s="35" t="s">
        <v>56</v>
      </c>
      <c r="B25" s="40" t="s">
        <v>97</v>
      </c>
      <c r="C25" s="4"/>
      <c r="D25" s="5">
        <v>33</v>
      </c>
      <c r="E25" s="5">
        <v>7</v>
      </c>
      <c r="F25" s="40">
        <v>11</v>
      </c>
      <c r="G25" s="40">
        <v>1</v>
      </c>
      <c r="H25" s="40">
        <v>5.5</v>
      </c>
      <c r="I25" s="40">
        <v>3.5</v>
      </c>
      <c r="J25" s="40"/>
      <c r="K25" s="40"/>
      <c r="L25" s="34" t="str">
        <f t="shared" si="2"/>
        <v/>
      </c>
      <c r="M25" s="33">
        <f t="shared" si="5"/>
        <v>21</v>
      </c>
      <c r="N25" s="33">
        <f t="shared" si="6"/>
        <v>21</v>
      </c>
      <c r="O25" s="14">
        <f t="shared" si="7"/>
        <v>1.5714285714285714</v>
      </c>
      <c r="P25" s="33">
        <f t="shared" si="3"/>
        <v>16.5</v>
      </c>
      <c r="Q25" s="14">
        <f t="shared" si="4"/>
        <v>2</v>
      </c>
    </row>
    <row r="26" spans="1:17" ht="25.5" x14ac:dyDescent="0.3">
      <c r="A26" s="35" t="s">
        <v>53</v>
      </c>
      <c r="B26" s="40" t="s">
        <v>98</v>
      </c>
      <c r="C26" s="4"/>
      <c r="D26" s="5">
        <v>36</v>
      </c>
      <c r="E26" s="5">
        <v>13</v>
      </c>
      <c r="F26" s="40">
        <v>12</v>
      </c>
      <c r="G26" s="40">
        <v>1</v>
      </c>
      <c r="H26" s="40">
        <v>5</v>
      </c>
      <c r="I26" s="40">
        <v>6.5</v>
      </c>
      <c r="J26" s="40"/>
      <c r="K26" s="40"/>
      <c r="L26" s="34" t="str">
        <f t="shared" si="2"/>
        <v/>
      </c>
      <c r="M26" s="33">
        <f t="shared" si="5"/>
        <v>24.5</v>
      </c>
      <c r="N26" s="33">
        <f t="shared" si="6"/>
        <v>24.5</v>
      </c>
      <c r="O26" s="14">
        <f t="shared" si="7"/>
        <v>1.4693877551020409</v>
      </c>
      <c r="P26" s="33">
        <f t="shared" si="3"/>
        <v>17</v>
      </c>
      <c r="Q26" s="14">
        <f t="shared" si="4"/>
        <v>2.1176470588235294</v>
      </c>
    </row>
    <row r="27" spans="1:17" ht="25.5" x14ac:dyDescent="0.3">
      <c r="A27" s="35" t="s">
        <v>57</v>
      </c>
      <c r="B27" s="40" t="s">
        <v>99</v>
      </c>
      <c r="C27" s="4"/>
      <c r="D27" s="5">
        <v>27</v>
      </c>
      <c r="E27" s="5">
        <v>8</v>
      </c>
      <c r="F27" s="40">
        <v>9</v>
      </c>
      <c r="G27" s="40">
        <v>1</v>
      </c>
      <c r="H27" s="40">
        <v>4.5</v>
      </c>
      <c r="I27" s="40">
        <v>4</v>
      </c>
      <c r="J27" s="40"/>
      <c r="K27" s="40"/>
      <c r="L27" s="34" t="str">
        <f t="shared" si="2"/>
        <v/>
      </c>
      <c r="M27" s="33">
        <f t="shared" si="5"/>
        <v>18.5</v>
      </c>
      <c r="N27" s="33">
        <f t="shared" si="6"/>
        <v>18.5</v>
      </c>
      <c r="O27" s="14">
        <f t="shared" si="7"/>
        <v>1.4594594594594594</v>
      </c>
      <c r="P27" s="33">
        <f t="shared" si="3"/>
        <v>13.5</v>
      </c>
      <c r="Q27" s="14">
        <f t="shared" si="4"/>
        <v>2</v>
      </c>
    </row>
    <row r="28" spans="1:17" ht="25.5" x14ac:dyDescent="0.3">
      <c r="A28" s="35" t="s">
        <v>54</v>
      </c>
      <c r="B28" s="40" t="s">
        <v>100</v>
      </c>
      <c r="C28" s="4"/>
      <c r="D28" s="5">
        <v>55</v>
      </c>
      <c r="E28" s="5">
        <v>15</v>
      </c>
      <c r="F28" s="40">
        <v>14</v>
      </c>
      <c r="G28" s="40">
        <v>1</v>
      </c>
      <c r="H28" s="40">
        <v>12.5</v>
      </c>
      <c r="I28" s="40">
        <v>7</v>
      </c>
      <c r="J28" s="40"/>
      <c r="K28" s="40"/>
      <c r="L28" s="34" t="str">
        <f t="shared" si="2"/>
        <v/>
      </c>
      <c r="M28" s="33">
        <f t="shared" si="5"/>
        <v>34.5</v>
      </c>
      <c r="N28" s="33">
        <f t="shared" si="6"/>
        <v>34.5</v>
      </c>
      <c r="O28" s="14">
        <f t="shared" si="7"/>
        <v>1.5942028985507246</v>
      </c>
      <c r="P28" s="33">
        <f t="shared" si="3"/>
        <v>26.5</v>
      </c>
      <c r="Q28" s="14">
        <f t="shared" si="4"/>
        <v>2.0754716981132075</v>
      </c>
    </row>
    <row r="29" spans="1:17" ht="25.5" x14ac:dyDescent="0.3">
      <c r="A29" s="35" t="s">
        <v>55</v>
      </c>
      <c r="B29" s="40" t="s">
        <v>101</v>
      </c>
      <c r="C29" s="4"/>
      <c r="D29" s="5">
        <v>28</v>
      </c>
      <c r="E29" s="5">
        <v>11</v>
      </c>
      <c r="F29" s="40">
        <v>11</v>
      </c>
      <c r="G29" s="40">
        <v>1</v>
      </c>
      <c r="H29" s="40">
        <v>3</v>
      </c>
      <c r="I29" s="40">
        <v>5.5</v>
      </c>
      <c r="J29" s="40"/>
      <c r="K29" s="40"/>
      <c r="L29" s="34" t="str">
        <f t="shared" si="2"/>
        <v/>
      </c>
      <c r="M29" s="33">
        <f t="shared" si="5"/>
        <v>20.5</v>
      </c>
      <c r="N29" s="33">
        <f t="shared" si="6"/>
        <v>20.5</v>
      </c>
      <c r="O29" s="14">
        <f t="shared" si="7"/>
        <v>1.3658536585365855</v>
      </c>
      <c r="P29" s="33">
        <f t="shared" si="3"/>
        <v>14</v>
      </c>
      <c r="Q29" s="14">
        <f t="shared" si="4"/>
        <v>2</v>
      </c>
    </row>
    <row r="30" spans="1:17" s="2" customFormat="1" ht="14" x14ac:dyDescent="0.3">
      <c r="A30" s="44"/>
      <c r="B30" s="44"/>
      <c r="C30" s="4"/>
      <c r="D30" s="5"/>
      <c r="E30" s="5"/>
      <c r="F30" s="40"/>
      <c r="G30" s="40"/>
      <c r="H30" s="40"/>
      <c r="I30" s="40"/>
      <c r="J30" s="23"/>
      <c r="K30" s="23"/>
      <c r="L30" s="34" t="str">
        <f t="shared" si="2"/>
        <v/>
      </c>
      <c r="M30" s="33" t="str">
        <f t="shared" si="5"/>
        <v/>
      </c>
      <c r="N30" s="33" t="str">
        <f t="shared" si="6"/>
        <v/>
      </c>
      <c r="O30" s="14" t="str">
        <f t="shared" si="7"/>
        <v/>
      </c>
      <c r="P30" s="33" t="str">
        <f t="shared" si="3"/>
        <v/>
      </c>
      <c r="Q30" s="14" t="str">
        <f t="shared" si="4"/>
        <v/>
      </c>
    </row>
    <row r="31" spans="1:17" ht="14" x14ac:dyDescent="0.3">
      <c r="A31" s="35"/>
      <c r="B31" s="35"/>
      <c r="C31" s="4"/>
      <c r="D31" s="5"/>
      <c r="E31" s="5"/>
      <c r="F31" s="40"/>
      <c r="G31" s="40"/>
      <c r="H31" s="23"/>
      <c r="I31" s="23"/>
      <c r="J31" s="23"/>
      <c r="K31" s="23"/>
      <c r="L31" s="34" t="str">
        <f t="shared" si="2"/>
        <v/>
      </c>
      <c r="M31" s="33" t="str">
        <f t="shared" si="5"/>
        <v/>
      </c>
      <c r="N31" s="33" t="str">
        <f t="shared" si="6"/>
        <v/>
      </c>
      <c r="O31" s="14" t="str">
        <f t="shared" si="7"/>
        <v/>
      </c>
      <c r="P31" s="33" t="str">
        <f t="shared" si="3"/>
        <v/>
      </c>
      <c r="Q31" s="14" t="str">
        <f t="shared" si="4"/>
        <v/>
      </c>
    </row>
    <row r="32" spans="1:17" ht="14" x14ac:dyDescent="0.3">
      <c r="A32" s="35"/>
      <c r="B32" s="36"/>
      <c r="C32" s="7"/>
      <c r="D32" s="5"/>
      <c r="E32" s="5"/>
      <c r="F32" s="22"/>
      <c r="G32" s="22"/>
      <c r="H32" s="23"/>
      <c r="I32" s="23"/>
      <c r="J32" s="23"/>
      <c r="K32" s="23"/>
      <c r="L32" s="34" t="str">
        <f t="shared" si="2"/>
        <v/>
      </c>
      <c r="M32" s="33" t="str">
        <f t="shared" si="5"/>
        <v/>
      </c>
      <c r="N32" s="33" t="str">
        <f t="shared" si="6"/>
        <v/>
      </c>
      <c r="O32" s="14" t="str">
        <f t="shared" si="7"/>
        <v/>
      </c>
      <c r="P32" s="33" t="str">
        <f t="shared" si="3"/>
        <v/>
      </c>
      <c r="Q32" s="14" t="str">
        <f t="shared" si="4"/>
        <v/>
      </c>
    </row>
    <row r="33" spans="1:17" ht="14" x14ac:dyDescent="0.3">
      <c r="A33" s="35"/>
      <c r="B33" s="36"/>
      <c r="C33" s="7"/>
      <c r="D33" s="5"/>
      <c r="E33" s="5"/>
      <c r="F33" s="22"/>
      <c r="G33" s="22"/>
      <c r="H33" s="23"/>
      <c r="I33" s="23"/>
      <c r="J33" s="23"/>
      <c r="K33" s="23"/>
      <c r="L33" s="34" t="str">
        <f t="shared" si="2"/>
        <v/>
      </c>
      <c r="M33" s="33" t="str">
        <f t="shared" si="5"/>
        <v/>
      </c>
      <c r="N33" s="33" t="str">
        <f t="shared" si="6"/>
        <v/>
      </c>
      <c r="O33" s="14" t="str">
        <f t="shared" si="7"/>
        <v/>
      </c>
      <c r="P33" s="33" t="str">
        <f t="shared" si="3"/>
        <v/>
      </c>
      <c r="Q33" s="14" t="str">
        <f t="shared" si="4"/>
        <v/>
      </c>
    </row>
    <row r="34" spans="1:17" ht="14" x14ac:dyDescent="0.3">
      <c r="A34" s="35"/>
      <c r="B34" s="36"/>
      <c r="C34" s="7"/>
      <c r="D34" s="5"/>
      <c r="E34" s="5"/>
      <c r="F34" s="22"/>
      <c r="G34" s="22"/>
      <c r="H34" s="23"/>
      <c r="I34" s="23"/>
      <c r="J34" s="23"/>
      <c r="K34" s="23"/>
      <c r="L34" s="34" t="str">
        <f t="shared" si="2"/>
        <v/>
      </c>
      <c r="M34" s="33" t="str">
        <f t="shared" si="5"/>
        <v/>
      </c>
      <c r="N34" s="33" t="str">
        <f t="shared" si="6"/>
        <v/>
      </c>
      <c r="O34" s="14" t="str">
        <f t="shared" si="7"/>
        <v/>
      </c>
      <c r="P34" s="33" t="str">
        <f t="shared" si="3"/>
        <v/>
      </c>
      <c r="Q34" s="14" t="str">
        <f t="shared" si="4"/>
        <v/>
      </c>
    </row>
    <row r="35" spans="1:17" ht="14" x14ac:dyDescent="0.3">
      <c r="A35" s="35"/>
      <c r="B35" s="36"/>
      <c r="C35" s="7"/>
      <c r="D35" s="5"/>
      <c r="E35" s="5"/>
      <c r="F35" s="22"/>
      <c r="G35" s="22"/>
      <c r="H35" s="23"/>
      <c r="I35" s="23"/>
      <c r="J35" s="23"/>
      <c r="K35" s="23"/>
      <c r="L35" s="34" t="str">
        <f t="shared" si="2"/>
        <v/>
      </c>
      <c r="M35" s="33" t="str">
        <f t="shared" si="5"/>
        <v/>
      </c>
      <c r="N35" s="33" t="str">
        <f t="shared" si="6"/>
        <v/>
      </c>
      <c r="O35" s="14" t="str">
        <f t="shared" si="7"/>
        <v/>
      </c>
      <c r="P35" s="33" t="str">
        <f t="shared" si="3"/>
        <v/>
      </c>
      <c r="Q35" s="14" t="str">
        <f t="shared" si="4"/>
        <v/>
      </c>
    </row>
    <row r="36" spans="1:17" ht="14" x14ac:dyDescent="0.3">
      <c r="A36" s="35"/>
      <c r="B36" s="36"/>
      <c r="C36" s="7"/>
      <c r="D36" s="5"/>
      <c r="E36" s="5"/>
      <c r="F36" s="22"/>
      <c r="G36" s="22"/>
      <c r="H36" s="23"/>
      <c r="I36" s="23"/>
      <c r="J36" s="23"/>
      <c r="K36" s="23"/>
      <c r="L36" s="34" t="str">
        <f t="shared" si="2"/>
        <v/>
      </c>
      <c r="M36" s="33" t="str">
        <f t="shared" si="5"/>
        <v/>
      </c>
      <c r="N36" s="33" t="str">
        <f t="shared" si="6"/>
        <v/>
      </c>
      <c r="O36" s="14" t="str">
        <f t="shared" si="7"/>
        <v/>
      </c>
      <c r="P36" s="33" t="str">
        <f t="shared" si="3"/>
        <v/>
      </c>
      <c r="Q36" s="14" t="str">
        <f t="shared" si="4"/>
        <v/>
      </c>
    </row>
    <row r="37" spans="1:17" ht="14" x14ac:dyDescent="0.3">
      <c r="A37" s="35"/>
      <c r="B37" s="36"/>
      <c r="C37" s="7"/>
      <c r="D37" s="5"/>
      <c r="E37" s="5"/>
      <c r="F37" s="22"/>
      <c r="G37" s="22"/>
      <c r="H37" s="23"/>
      <c r="I37" s="23"/>
      <c r="J37" s="23"/>
      <c r="K37" s="23"/>
      <c r="L37" s="34" t="str">
        <f t="shared" si="2"/>
        <v/>
      </c>
      <c r="M37" s="33" t="str">
        <f t="shared" si="5"/>
        <v/>
      </c>
      <c r="N37" s="33" t="str">
        <f t="shared" si="6"/>
        <v/>
      </c>
      <c r="O37" s="14" t="str">
        <f t="shared" si="7"/>
        <v/>
      </c>
      <c r="P37" s="33" t="str">
        <f t="shared" si="3"/>
        <v/>
      </c>
      <c r="Q37" s="14" t="str">
        <f t="shared" si="4"/>
        <v/>
      </c>
    </row>
    <row r="38" spans="1:17" ht="14" x14ac:dyDescent="0.3">
      <c r="A38" s="35"/>
      <c r="B38" s="36"/>
      <c r="C38" s="7"/>
      <c r="D38" s="5"/>
      <c r="E38" s="5"/>
      <c r="F38" s="22"/>
      <c r="G38" s="22"/>
      <c r="H38" s="23"/>
      <c r="I38" s="23"/>
      <c r="J38" s="23"/>
      <c r="K38" s="23"/>
      <c r="L38" s="34" t="str">
        <f t="shared" si="2"/>
        <v/>
      </c>
      <c r="M38" s="33" t="str">
        <f t="shared" si="5"/>
        <v/>
      </c>
      <c r="N38" s="33" t="str">
        <f t="shared" si="6"/>
        <v/>
      </c>
      <c r="O38" s="14" t="str">
        <f t="shared" si="7"/>
        <v/>
      </c>
      <c r="P38" s="33" t="str">
        <f t="shared" si="3"/>
        <v/>
      </c>
      <c r="Q38" s="14" t="str">
        <f t="shared" si="4"/>
        <v/>
      </c>
    </row>
    <row r="39" spans="1:17" ht="14" x14ac:dyDescent="0.3">
      <c r="A39" s="35"/>
      <c r="B39" s="36"/>
      <c r="C39" s="7"/>
      <c r="D39" s="5"/>
      <c r="E39" s="5"/>
      <c r="F39" s="22"/>
      <c r="G39" s="22"/>
      <c r="H39" s="23"/>
      <c r="I39" s="23"/>
      <c r="J39" s="23"/>
      <c r="K39" s="23"/>
      <c r="L39" s="34" t="str">
        <f t="shared" si="2"/>
        <v/>
      </c>
      <c r="M39" s="33" t="str">
        <f t="shared" si="5"/>
        <v/>
      </c>
      <c r="N39" s="33" t="str">
        <f t="shared" si="6"/>
        <v/>
      </c>
      <c r="O39" s="14" t="str">
        <f t="shared" si="7"/>
        <v/>
      </c>
      <c r="P39" s="33" t="str">
        <f t="shared" si="3"/>
        <v/>
      </c>
      <c r="Q39" s="14" t="str">
        <f t="shared" si="4"/>
        <v/>
      </c>
    </row>
    <row r="40" spans="1:17" ht="14" x14ac:dyDescent="0.3">
      <c r="A40" s="35"/>
      <c r="B40" s="36"/>
      <c r="C40" s="7"/>
      <c r="D40" s="5"/>
      <c r="E40" s="5"/>
      <c r="F40" s="22"/>
      <c r="G40" s="22"/>
      <c r="H40" s="23"/>
      <c r="I40" s="23"/>
      <c r="J40" s="23"/>
      <c r="K40" s="23"/>
      <c r="L40" s="34" t="str">
        <f t="shared" si="2"/>
        <v/>
      </c>
      <c r="M40" s="33" t="str">
        <f t="shared" si="5"/>
        <v/>
      </c>
      <c r="N40" s="33" t="str">
        <f t="shared" si="6"/>
        <v/>
      </c>
      <c r="O40" s="14" t="str">
        <f t="shared" si="7"/>
        <v/>
      </c>
      <c r="P40" s="33" t="str">
        <f t="shared" si="3"/>
        <v/>
      </c>
      <c r="Q40" s="14" t="str">
        <f t="shared" si="4"/>
        <v/>
      </c>
    </row>
    <row r="41" spans="1:17" ht="14" x14ac:dyDescent="0.3">
      <c r="A41" s="35"/>
      <c r="B41" s="36"/>
      <c r="C41" s="7"/>
      <c r="D41" s="5"/>
      <c r="E41" s="5"/>
      <c r="F41" s="22"/>
      <c r="G41" s="22"/>
      <c r="H41" s="23"/>
      <c r="I41" s="23"/>
      <c r="J41" s="23"/>
      <c r="K41" s="23"/>
      <c r="L41" s="34" t="str">
        <f t="shared" si="2"/>
        <v/>
      </c>
      <c r="M41" s="33" t="str">
        <f t="shared" si="5"/>
        <v/>
      </c>
      <c r="N41" s="33" t="str">
        <f t="shared" si="6"/>
        <v/>
      </c>
      <c r="O41" s="14" t="str">
        <f t="shared" si="7"/>
        <v/>
      </c>
      <c r="P41" s="33" t="str">
        <f t="shared" si="3"/>
        <v/>
      </c>
      <c r="Q41" s="14" t="str">
        <f t="shared" si="4"/>
        <v/>
      </c>
    </row>
    <row r="42" spans="1:17" ht="14" x14ac:dyDescent="0.3">
      <c r="A42" s="35"/>
      <c r="B42" s="36"/>
      <c r="C42" s="7"/>
      <c r="D42" s="5"/>
      <c r="E42" s="5"/>
      <c r="F42" s="22"/>
      <c r="G42" s="22"/>
      <c r="H42" s="23"/>
      <c r="I42" s="23"/>
      <c r="J42" s="23"/>
      <c r="K42" s="23"/>
      <c r="L42" s="34" t="str">
        <f t="shared" si="2"/>
        <v/>
      </c>
      <c r="M42" s="33" t="str">
        <f t="shared" si="5"/>
        <v/>
      </c>
      <c r="N42" s="33" t="str">
        <f t="shared" si="6"/>
        <v/>
      </c>
      <c r="O42" s="14" t="str">
        <f t="shared" si="7"/>
        <v/>
      </c>
      <c r="P42" s="33" t="str">
        <f t="shared" si="3"/>
        <v/>
      </c>
      <c r="Q42" s="14" t="str">
        <f t="shared" si="4"/>
        <v/>
      </c>
    </row>
    <row r="43" spans="1:17" ht="13" x14ac:dyDescent="0.3">
      <c r="A43" s="35"/>
      <c r="B43" s="36"/>
      <c r="C43" s="28"/>
      <c r="D43" s="27"/>
      <c r="E43" s="27"/>
      <c r="F43" s="29"/>
      <c r="G43" s="29"/>
      <c r="H43" s="29"/>
      <c r="I43" s="29"/>
      <c r="J43" s="29"/>
      <c r="K43" s="29"/>
      <c r="L43" s="34" t="str">
        <f t="shared" si="2"/>
        <v/>
      </c>
      <c r="M43" s="33" t="str">
        <f t="shared" si="5"/>
        <v/>
      </c>
      <c r="N43" s="33" t="str">
        <f t="shared" si="6"/>
        <v/>
      </c>
      <c r="O43" s="14" t="str">
        <f t="shared" si="7"/>
        <v/>
      </c>
      <c r="P43" s="33" t="str">
        <f t="shared" si="3"/>
        <v/>
      </c>
      <c r="Q43" s="14" t="str">
        <f t="shared" si="4"/>
        <v/>
      </c>
    </row>
    <row r="44" spans="1:17" ht="14" x14ac:dyDescent="0.3">
      <c r="A44" s="35"/>
      <c r="B44" s="36"/>
      <c r="C44" s="7"/>
      <c r="D44" s="5"/>
      <c r="E44" s="5"/>
      <c r="F44" s="22"/>
      <c r="G44" s="22"/>
      <c r="H44" s="23"/>
      <c r="I44" s="23"/>
      <c r="J44" s="23"/>
      <c r="K44" s="23"/>
      <c r="L44" s="34" t="str">
        <f t="shared" si="2"/>
        <v/>
      </c>
      <c r="M44" s="33" t="str">
        <f t="shared" si="5"/>
        <v/>
      </c>
      <c r="N44" s="33" t="str">
        <f t="shared" si="6"/>
        <v/>
      </c>
      <c r="O44" s="14" t="str">
        <f t="shared" si="7"/>
        <v/>
      </c>
      <c r="P44" s="33" t="str">
        <f t="shared" si="3"/>
        <v/>
      </c>
      <c r="Q44" s="14" t="str">
        <f t="shared" si="4"/>
        <v/>
      </c>
    </row>
    <row r="45" spans="1:17" ht="14" x14ac:dyDescent="0.3">
      <c r="A45" s="35"/>
      <c r="B45" s="36"/>
      <c r="C45" s="7"/>
      <c r="D45" s="5"/>
      <c r="E45" s="5"/>
      <c r="F45" s="22"/>
      <c r="G45" s="22"/>
      <c r="H45" s="23"/>
      <c r="I45" s="23"/>
      <c r="J45" s="23"/>
      <c r="K45" s="23"/>
      <c r="L45" s="34" t="str">
        <f t="shared" si="2"/>
        <v/>
      </c>
      <c r="M45" s="33" t="str">
        <f t="shared" si="5"/>
        <v/>
      </c>
      <c r="N45" s="33" t="str">
        <f t="shared" si="6"/>
        <v/>
      </c>
      <c r="O45" s="14" t="str">
        <f t="shared" si="7"/>
        <v/>
      </c>
      <c r="P45" s="33" t="str">
        <f t="shared" si="3"/>
        <v/>
      </c>
      <c r="Q45" s="14" t="str">
        <f t="shared" si="4"/>
        <v/>
      </c>
    </row>
    <row r="46" spans="1:17" ht="14" x14ac:dyDescent="0.3">
      <c r="A46" s="35"/>
      <c r="B46" s="36"/>
      <c r="C46" s="7"/>
      <c r="D46" s="5"/>
      <c r="E46" s="5"/>
      <c r="F46" s="22"/>
      <c r="G46" s="22"/>
      <c r="H46" s="23"/>
      <c r="I46" s="23"/>
      <c r="J46" s="23"/>
      <c r="K46" s="23"/>
      <c r="L46" s="34" t="str">
        <f t="shared" si="2"/>
        <v/>
      </c>
      <c r="M46" s="33" t="str">
        <f t="shared" si="5"/>
        <v/>
      </c>
      <c r="N46" s="33" t="str">
        <f t="shared" si="6"/>
        <v/>
      </c>
      <c r="O46" s="14" t="str">
        <f t="shared" si="7"/>
        <v/>
      </c>
      <c r="P46" s="33" t="str">
        <f t="shared" si="3"/>
        <v/>
      </c>
      <c r="Q46" s="14" t="str">
        <f t="shared" si="4"/>
        <v/>
      </c>
    </row>
    <row r="47" spans="1:17" ht="14" x14ac:dyDescent="0.3">
      <c r="A47" s="35"/>
      <c r="B47" s="36"/>
      <c r="C47" s="7"/>
      <c r="D47" s="5"/>
      <c r="E47" s="5"/>
      <c r="F47" s="22"/>
      <c r="G47" s="22"/>
      <c r="H47" s="23"/>
      <c r="I47" s="23"/>
      <c r="J47" s="23"/>
      <c r="K47" s="23"/>
      <c r="L47" s="34" t="str">
        <f t="shared" si="2"/>
        <v/>
      </c>
      <c r="M47" s="33" t="str">
        <f t="shared" si="5"/>
        <v/>
      </c>
      <c r="N47" s="33" t="str">
        <f t="shared" si="6"/>
        <v/>
      </c>
      <c r="O47" s="14" t="str">
        <f t="shared" si="7"/>
        <v/>
      </c>
      <c r="P47" s="33" t="str">
        <f t="shared" si="3"/>
        <v/>
      </c>
      <c r="Q47" s="14" t="str">
        <f t="shared" si="4"/>
        <v/>
      </c>
    </row>
    <row r="48" spans="1:17" ht="14" x14ac:dyDescent="0.3">
      <c r="A48" s="35"/>
      <c r="B48" s="36"/>
      <c r="C48" s="7"/>
      <c r="D48" s="5"/>
      <c r="E48" s="5"/>
      <c r="F48" s="22"/>
      <c r="G48" s="22"/>
      <c r="H48" s="23"/>
      <c r="I48" s="23"/>
      <c r="J48" s="23"/>
      <c r="K48" s="23"/>
      <c r="L48" s="34" t="str">
        <f t="shared" si="2"/>
        <v/>
      </c>
      <c r="M48" s="33" t="str">
        <f t="shared" si="5"/>
        <v/>
      </c>
      <c r="N48" s="33" t="str">
        <f t="shared" si="6"/>
        <v/>
      </c>
      <c r="O48" s="14" t="str">
        <f t="shared" si="7"/>
        <v/>
      </c>
      <c r="P48" s="33" t="str">
        <f t="shared" si="3"/>
        <v/>
      </c>
      <c r="Q48" s="14" t="str">
        <f t="shared" si="4"/>
        <v/>
      </c>
    </row>
    <row r="49" spans="1:17" ht="14" x14ac:dyDescent="0.3">
      <c r="A49" s="35"/>
      <c r="B49" s="36"/>
      <c r="C49" s="7"/>
      <c r="D49" s="5"/>
      <c r="E49" s="5"/>
      <c r="F49" s="22"/>
      <c r="G49" s="22"/>
      <c r="H49" s="23"/>
      <c r="I49" s="23"/>
      <c r="J49" s="23"/>
      <c r="K49" s="23"/>
      <c r="L49" s="34" t="str">
        <f t="shared" si="2"/>
        <v/>
      </c>
      <c r="M49" s="33" t="str">
        <f t="shared" si="5"/>
        <v/>
      </c>
      <c r="N49" s="33" t="str">
        <f t="shared" si="6"/>
        <v/>
      </c>
      <c r="O49" s="14" t="str">
        <f t="shared" si="7"/>
        <v/>
      </c>
      <c r="P49" s="33" t="str">
        <f t="shared" si="3"/>
        <v/>
      </c>
      <c r="Q49" s="14" t="str">
        <f t="shared" si="4"/>
        <v/>
      </c>
    </row>
    <row r="50" spans="1:17" ht="14" x14ac:dyDescent="0.3">
      <c r="A50" s="35"/>
      <c r="B50" s="36"/>
      <c r="C50" s="7"/>
      <c r="D50" s="5"/>
      <c r="E50" s="5"/>
      <c r="F50" s="22"/>
      <c r="G50" s="22"/>
      <c r="H50" s="23"/>
      <c r="I50" s="23"/>
      <c r="J50" s="23"/>
      <c r="K50" s="23"/>
      <c r="L50" s="34" t="str">
        <f t="shared" si="2"/>
        <v/>
      </c>
      <c r="M50" s="33" t="str">
        <f t="shared" si="5"/>
        <v/>
      </c>
      <c r="N50" s="33" t="str">
        <f t="shared" si="6"/>
        <v/>
      </c>
      <c r="O50" s="14" t="str">
        <f t="shared" si="7"/>
        <v/>
      </c>
      <c r="P50" s="33" t="str">
        <f t="shared" si="3"/>
        <v/>
      </c>
      <c r="Q50" s="14" t="str">
        <f t="shared" si="4"/>
        <v/>
      </c>
    </row>
    <row r="51" spans="1:17" ht="14" x14ac:dyDescent="0.3">
      <c r="A51" s="35"/>
      <c r="B51" s="36"/>
      <c r="C51" s="7"/>
      <c r="D51" s="5"/>
      <c r="E51" s="5"/>
      <c r="F51" s="22"/>
      <c r="G51" s="22"/>
      <c r="H51" s="23"/>
      <c r="I51" s="23"/>
      <c r="J51" s="23"/>
      <c r="K51" s="23"/>
      <c r="L51" s="34" t="str">
        <f t="shared" si="2"/>
        <v/>
      </c>
      <c r="M51" s="33" t="str">
        <f t="shared" si="5"/>
        <v/>
      </c>
      <c r="N51" s="33" t="str">
        <f t="shared" si="6"/>
        <v/>
      </c>
      <c r="O51" s="14" t="str">
        <f t="shared" si="7"/>
        <v/>
      </c>
      <c r="P51" s="33" t="str">
        <f t="shared" si="3"/>
        <v/>
      </c>
      <c r="Q51" s="14" t="str">
        <f t="shared" si="4"/>
        <v/>
      </c>
    </row>
    <row r="52" spans="1:17" ht="14" x14ac:dyDescent="0.3">
      <c r="A52" s="35"/>
      <c r="B52" s="36"/>
      <c r="C52" s="7"/>
      <c r="D52" s="5"/>
      <c r="E52" s="5"/>
      <c r="F52" s="22"/>
      <c r="G52" s="22"/>
      <c r="H52" s="23"/>
      <c r="I52" s="23"/>
      <c r="J52" s="23"/>
      <c r="K52" s="23"/>
      <c r="L52" s="34" t="str">
        <f t="shared" si="2"/>
        <v/>
      </c>
      <c r="M52" s="33" t="str">
        <f t="shared" si="5"/>
        <v/>
      </c>
      <c r="N52" s="33" t="str">
        <f t="shared" si="6"/>
        <v/>
      </c>
      <c r="O52" s="14" t="str">
        <f t="shared" si="7"/>
        <v/>
      </c>
      <c r="P52" s="33" t="str">
        <f t="shared" si="3"/>
        <v/>
      </c>
      <c r="Q52" s="14" t="str">
        <f t="shared" si="4"/>
        <v/>
      </c>
    </row>
    <row r="53" spans="1:17" ht="14" x14ac:dyDescent="0.3">
      <c r="A53" s="35"/>
      <c r="B53" s="36"/>
      <c r="C53" s="7"/>
      <c r="D53" s="5"/>
      <c r="E53" s="5"/>
      <c r="F53" s="22"/>
      <c r="G53" s="22"/>
      <c r="H53" s="23"/>
      <c r="I53" s="23"/>
      <c r="J53" s="23"/>
      <c r="K53" s="23"/>
      <c r="L53" s="34" t="str">
        <f t="shared" si="2"/>
        <v/>
      </c>
      <c r="M53" s="33" t="str">
        <f t="shared" si="5"/>
        <v/>
      </c>
      <c r="N53" s="33" t="str">
        <f t="shared" si="6"/>
        <v/>
      </c>
      <c r="O53" s="14" t="str">
        <f t="shared" si="7"/>
        <v/>
      </c>
      <c r="P53" s="33" t="str">
        <f t="shared" si="3"/>
        <v/>
      </c>
      <c r="Q53" s="14" t="str">
        <f t="shared" si="4"/>
        <v/>
      </c>
    </row>
    <row r="54" spans="1:17" ht="14" x14ac:dyDescent="0.3">
      <c r="A54" s="35"/>
      <c r="B54" s="36"/>
      <c r="C54" s="7"/>
      <c r="D54" s="5"/>
      <c r="E54" s="5"/>
      <c r="F54" s="22"/>
      <c r="G54" s="22"/>
      <c r="H54" s="23"/>
      <c r="I54" s="23"/>
      <c r="J54" s="23"/>
      <c r="K54" s="23"/>
      <c r="L54" s="34" t="str">
        <f t="shared" si="2"/>
        <v/>
      </c>
      <c r="M54" s="33" t="str">
        <f t="shared" si="5"/>
        <v/>
      </c>
      <c r="N54" s="33" t="str">
        <f t="shared" si="6"/>
        <v/>
      </c>
      <c r="O54" s="14" t="str">
        <f t="shared" si="7"/>
        <v/>
      </c>
      <c r="P54" s="33" t="str">
        <f t="shared" si="3"/>
        <v/>
      </c>
      <c r="Q54" s="14" t="str">
        <f t="shared" si="4"/>
        <v/>
      </c>
    </row>
    <row r="55" spans="1:17" ht="14" x14ac:dyDescent="0.3">
      <c r="A55" s="35"/>
      <c r="B55" s="36"/>
      <c r="C55" s="7"/>
      <c r="D55" s="5"/>
      <c r="E55" s="5"/>
      <c r="F55" s="22"/>
      <c r="G55" s="22"/>
      <c r="H55" s="23"/>
      <c r="I55" s="23"/>
      <c r="J55" s="23"/>
      <c r="K55" s="23"/>
      <c r="L55" s="34" t="str">
        <f t="shared" si="2"/>
        <v/>
      </c>
      <c r="M55" s="33" t="str">
        <f t="shared" si="5"/>
        <v/>
      </c>
      <c r="N55" s="33" t="str">
        <f t="shared" si="6"/>
        <v/>
      </c>
      <c r="O55" s="14" t="str">
        <f t="shared" si="7"/>
        <v/>
      </c>
      <c r="P55" s="33" t="str">
        <f t="shared" si="3"/>
        <v/>
      </c>
      <c r="Q55" s="14" t="str">
        <f t="shared" si="4"/>
        <v/>
      </c>
    </row>
    <row r="56" spans="1:17" ht="14" x14ac:dyDescent="0.3">
      <c r="A56" s="35"/>
      <c r="B56" s="36"/>
      <c r="C56" s="7"/>
      <c r="D56" s="5"/>
      <c r="E56" s="5"/>
      <c r="F56" s="22"/>
      <c r="G56" s="22"/>
      <c r="H56" s="23"/>
      <c r="I56" s="23"/>
      <c r="J56" s="23"/>
      <c r="K56" s="23"/>
      <c r="L56" s="34" t="str">
        <f t="shared" si="2"/>
        <v/>
      </c>
      <c r="M56" s="33" t="str">
        <f t="shared" si="5"/>
        <v/>
      </c>
      <c r="N56" s="33" t="str">
        <f t="shared" si="6"/>
        <v/>
      </c>
      <c r="O56" s="14" t="str">
        <f t="shared" si="7"/>
        <v/>
      </c>
      <c r="P56" s="33" t="str">
        <f t="shared" si="3"/>
        <v/>
      </c>
      <c r="Q56" s="14" t="str">
        <f t="shared" si="4"/>
        <v/>
      </c>
    </row>
    <row r="57" spans="1:17" ht="14" x14ac:dyDescent="0.3">
      <c r="A57" s="35"/>
      <c r="B57" s="36"/>
      <c r="C57" s="7"/>
      <c r="D57" s="5"/>
      <c r="E57" s="5"/>
      <c r="F57" s="22"/>
      <c r="G57" s="22"/>
      <c r="H57" s="23"/>
      <c r="I57" s="23"/>
      <c r="J57" s="23"/>
      <c r="K57" s="23"/>
      <c r="L57" s="34" t="str">
        <f t="shared" si="2"/>
        <v/>
      </c>
      <c r="M57" s="33" t="str">
        <f t="shared" si="5"/>
        <v/>
      </c>
      <c r="N57" s="33" t="str">
        <f t="shared" si="6"/>
        <v/>
      </c>
      <c r="O57" s="14" t="str">
        <f t="shared" si="7"/>
        <v/>
      </c>
      <c r="P57" s="33" t="str">
        <f t="shared" si="3"/>
        <v/>
      </c>
      <c r="Q57" s="14" t="str">
        <f t="shared" si="4"/>
        <v/>
      </c>
    </row>
    <row r="58" spans="1:17" ht="14" x14ac:dyDescent="0.3">
      <c r="A58" s="35"/>
      <c r="B58" s="36"/>
      <c r="C58" s="7"/>
      <c r="D58" s="5"/>
      <c r="E58" s="5"/>
      <c r="F58" s="22"/>
      <c r="G58" s="22"/>
      <c r="H58" s="23"/>
      <c r="I58" s="23"/>
      <c r="J58" s="23"/>
      <c r="K58" s="23"/>
      <c r="L58" s="34" t="str">
        <f t="shared" si="2"/>
        <v/>
      </c>
      <c r="M58" s="33" t="str">
        <f t="shared" si="5"/>
        <v/>
      </c>
      <c r="N58" s="33" t="str">
        <f t="shared" si="6"/>
        <v/>
      </c>
      <c r="O58" s="14" t="str">
        <f t="shared" si="7"/>
        <v/>
      </c>
      <c r="P58" s="33" t="str">
        <f t="shared" si="3"/>
        <v/>
      </c>
      <c r="Q58" s="14" t="str">
        <f t="shared" si="4"/>
        <v/>
      </c>
    </row>
    <row r="59" spans="1:17" ht="14" x14ac:dyDescent="0.3">
      <c r="A59" s="35"/>
      <c r="B59" s="36"/>
      <c r="C59" s="7"/>
      <c r="D59" s="5"/>
      <c r="E59" s="5"/>
      <c r="F59" s="22"/>
      <c r="G59" s="22"/>
      <c r="H59" s="23"/>
      <c r="I59" s="23"/>
      <c r="J59" s="23"/>
      <c r="K59" s="23"/>
      <c r="L59" s="34" t="str">
        <f t="shared" si="2"/>
        <v/>
      </c>
      <c r="M59" s="33" t="str">
        <f t="shared" si="5"/>
        <v/>
      </c>
      <c r="N59" s="33" t="str">
        <f t="shared" si="6"/>
        <v/>
      </c>
      <c r="O59" s="14" t="str">
        <f t="shared" si="7"/>
        <v/>
      </c>
      <c r="P59" s="33" t="str">
        <f t="shared" si="3"/>
        <v/>
      </c>
      <c r="Q59" s="14" t="str">
        <f t="shared" si="4"/>
        <v/>
      </c>
    </row>
    <row r="60" spans="1:17" ht="14" x14ac:dyDescent="0.3">
      <c r="A60" s="35"/>
      <c r="B60" s="36"/>
      <c r="C60" s="7"/>
      <c r="D60" s="5"/>
      <c r="E60" s="5"/>
      <c r="F60" s="22"/>
      <c r="G60" s="22"/>
      <c r="H60" s="23"/>
      <c r="I60" s="23"/>
      <c r="J60" s="23"/>
      <c r="K60" s="23"/>
      <c r="L60" s="34" t="str">
        <f t="shared" si="2"/>
        <v/>
      </c>
      <c r="M60" s="33" t="str">
        <f t="shared" si="5"/>
        <v/>
      </c>
      <c r="N60" s="33" t="str">
        <f t="shared" si="6"/>
        <v/>
      </c>
      <c r="O60" s="14" t="str">
        <f t="shared" si="7"/>
        <v/>
      </c>
      <c r="P60" s="33" t="str">
        <f t="shared" si="3"/>
        <v/>
      </c>
      <c r="Q60" s="14" t="str">
        <f t="shared" si="4"/>
        <v/>
      </c>
    </row>
    <row r="61" spans="1:17" ht="14" x14ac:dyDescent="0.3">
      <c r="A61" s="35"/>
      <c r="B61" s="36"/>
      <c r="C61" s="7"/>
      <c r="D61" s="5"/>
      <c r="E61" s="5"/>
      <c r="F61" s="22"/>
      <c r="G61" s="22"/>
      <c r="H61" s="23"/>
      <c r="I61" s="23"/>
      <c r="J61" s="23"/>
      <c r="K61" s="23"/>
      <c r="L61" s="34" t="str">
        <f t="shared" si="2"/>
        <v/>
      </c>
      <c r="M61" s="33" t="str">
        <f t="shared" si="5"/>
        <v/>
      </c>
      <c r="N61" s="33" t="str">
        <f t="shared" si="6"/>
        <v/>
      </c>
      <c r="O61" s="14" t="str">
        <f t="shared" si="7"/>
        <v/>
      </c>
      <c r="P61" s="33" t="str">
        <f t="shared" si="3"/>
        <v/>
      </c>
      <c r="Q61" s="14" t="str">
        <f t="shared" si="4"/>
        <v/>
      </c>
    </row>
    <row r="62" spans="1:17" ht="14" x14ac:dyDescent="0.3">
      <c r="A62" s="35"/>
      <c r="B62" s="36"/>
      <c r="C62" s="7"/>
      <c r="D62" s="5"/>
      <c r="E62" s="5"/>
      <c r="F62" s="22"/>
      <c r="G62" s="22"/>
      <c r="H62" s="23"/>
      <c r="I62" s="23"/>
      <c r="J62" s="23"/>
      <c r="K62" s="23"/>
      <c r="L62" s="34" t="str">
        <f t="shared" si="2"/>
        <v/>
      </c>
      <c r="M62" s="33" t="str">
        <f t="shared" si="5"/>
        <v/>
      </c>
      <c r="N62" s="33" t="str">
        <f t="shared" si="6"/>
        <v/>
      </c>
      <c r="O62" s="14" t="str">
        <f t="shared" si="7"/>
        <v/>
      </c>
      <c r="P62" s="33" t="str">
        <f t="shared" si="3"/>
        <v/>
      </c>
      <c r="Q62" s="14" t="str">
        <f t="shared" si="4"/>
        <v/>
      </c>
    </row>
    <row r="63" spans="1:17" ht="14" x14ac:dyDescent="0.3">
      <c r="A63" s="35"/>
      <c r="B63" s="36"/>
      <c r="C63" s="7"/>
      <c r="D63" s="5"/>
      <c r="E63" s="5"/>
      <c r="F63" s="22"/>
      <c r="G63" s="22"/>
      <c r="H63" s="23"/>
      <c r="I63" s="23"/>
      <c r="J63" s="23"/>
      <c r="K63" s="23"/>
      <c r="L63" s="34" t="str">
        <f t="shared" si="2"/>
        <v/>
      </c>
      <c r="M63" s="33" t="str">
        <f t="shared" si="5"/>
        <v/>
      </c>
      <c r="N63" s="33" t="str">
        <f t="shared" si="6"/>
        <v/>
      </c>
      <c r="O63" s="14" t="str">
        <f t="shared" si="7"/>
        <v/>
      </c>
      <c r="P63" s="33" t="str">
        <f t="shared" si="3"/>
        <v/>
      </c>
      <c r="Q63" s="14" t="str">
        <f t="shared" si="4"/>
        <v/>
      </c>
    </row>
    <row r="64" spans="1:17" ht="14" x14ac:dyDescent="0.3">
      <c r="A64" s="35"/>
      <c r="B64" s="36"/>
      <c r="C64" s="7"/>
      <c r="D64" s="5"/>
      <c r="E64" s="5"/>
      <c r="F64" s="22"/>
      <c r="G64" s="22"/>
      <c r="H64" s="23"/>
      <c r="I64" s="23"/>
      <c r="J64" s="23"/>
      <c r="K64" s="23"/>
      <c r="L64" s="34" t="str">
        <f t="shared" si="2"/>
        <v/>
      </c>
      <c r="M64" s="33" t="str">
        <f t="shared" si="5"/>
        <v/>
      </c>
      <c r="N64" s="33" t="str">
        <f t="shared" si="6"/>
        <v/>
      </c>
      <c r="O64" s="14" t="str">
        <f t="shared" si="7"/>
        <v/>
      </c>
      <c r="P64" s="33" t="str">
        <f t="shared" si="3"/>
        <v/>
      </c>
      <c r="Q64" s="14" t="str">
        <f t="shared" si="4"/>
        <v/>
      </c>
    </row>
    <row r="65" spans="1:17" ht="14" x14ac:dyDescent="0.3">
      <c r="A65" s="35"/>
      <c r="B65" s="36"/>
      <c r="C65" s="7"/>
      <c r="D65" s="5"/>
      <c r="E65" s="5"/>
      <c r="F65" s="22"/>
      <c r="G65" s="22"/>
      <c r="H65" s="23"/>
      <c r="I65" s="23"/>
      <c r="J65" s="23"/>
      <c r="K65" s="23"/>
      <c r="L65" s="34" t="str">
        <f t="shared" si="2"/>
        <v/>
      </c>
      <c r="M65" s="33" t="str">
        <f t="shared" si="5"/>
        <v/>
      </c>
      <c r="N65" s="33" t="str">
        <f t="shared" si="6"/>
        <v/>
      </c>
      <c r="O65" s="14" t="str">
        <f t="shared" si="7"/>
        <v/>
      </c>
      <c r="P65" s="33" t="str">
        <f t="shared" si="3"/>
        <v/>
      </c>
      <c r="Q65" s="14" t="str">
        <f t="shared" si="4"/>
        <v/>
      </c>
    </row>
    <row r="66" spans="1:17" ht="14" x14ac:dyDescent="0.3">
      <c r="A66" s="35"/>
      <c r="B66" s="36"/>
      <c r="C66" s="7"/>
      <c r="D66" s="5"/>
      <c r="E66" s="5"/>
      <c r="F66" s="22"/>
      <c r="G66" s="22"/>
      <c r="H66" s="23"/>
      <c r="I66" s="23"/>
      <c r="J66" s="23"/>
      <c r="K66" s="23"/>
      <c r="L66" s="34" t="str">
        <f t="shared" si="2"/>
        <v/>
      </c>
      <c r="M66" s="33" t="str">
        <f t="shared" si="5"/>
        <v/>
      </c>
      <c r="N66" s="33" t="str">
        <f t="shared" si="6"/>
        <v/>
      </c>
      <c r="O66" s="14" t="str">
        <f t="shared" si="7"/>
        <v/>
      </c>
      <c r="P66" s="33" t="str">
        <f t="shared" si="3"/>
        <v/>
      </c>
      <c r="Q66" s="14" t="str">
        <f t="shared" si="4"/>
        <v/>
      </c>
    </row>
    <row r="67" spans="1:17" ht="14" x14ac:dyDescent="0.3">
      <c r="A67" s="35"/>
      <c r="B67" s="36"/>
      <c r="C67" s="7"/>
      <c r="D67" s="5"/>
      <c r="E67" s="5"/>
      <c r="F67" s="22"/>
      <c r="G67" s="22"/>
      <c r="H67" s="23"/>
      <c r="I67" s="23"/>
      <c r="J67" s="23"/>
      <c r="K67" s="23"/>
      <c r="L67" s="34" t="str">
        <f t="shared" si="2"/>
        <v/>
      </c>
      <c r="M67" s="33" t="str">
        <f t="shared" si="5"/>
        <v/>
      </c>
      <c r="N67" s="33" t="str">
        <f t="shared" si="6"/>
        <v/>
      </c>
      <c r="O67" s="14" t="str">
        <f t="shared" si="7"/>
        <v/>
      </c>
      <c r="P67" s="33" t="str">
        <f t="shared" si="3"/>
        <v/>
      </c>
      <c r="Q67" s="14" t="str">
        <f t="shared" si="4"/>
        <v/>
      </c>
    </row>
    <row r="68" spans="1:17" ht="14" x14ac:dyDescent="0.3">
      <c r="A68" s="35"/>
      <c r="B68" s="36"/>
      <c r="C68" s="7"/>
      <c r="D68" s="5"/>
      <c r="E68" s="5"/>
      <c r="F68" s="22"/>
      <c r="G68" s="22"/>
      <c r="H68" s="23"/>
      <c r="I68" s="23"/>
      <c r="J68" s="23"/>
      <c r="K68" s="23"/>
      <c r="L68" s="34" t="str">
        <f t="shared" si="2"/>
        <v/>
      </c>
      <c r="M68" s="33" t="str">
        <f t="shared" si="5"/>
        <v/>
      </c>
      <c r="N68" s="33" t="str">
        <f t="shared" si="6"/>
        <v/>
      </c>
      <c r="O68" s="14" t="str">
        <f t="shared" si="7"/>
        <v/>
      </c>
      <c r="P68" s="33" t="str">
        <f t="shared" si="3"/>
        <v/>
      </c>
      <c r="Q68" s="14" t="str">
        <f t="shared" si="4"/>
        <v/>
      </c>
    </row>
    <row r="69" spans="1:17" ht="14" x14ac:dyDescent="0.3">
      <c r="A69" s="35"/>
      <c r="B69" s="36"/>
      <c r="C69" s="7"/>
      <c r="D69" s="5"/>
      <c r="E69" s="5"/>
      <c r="F69" s="22"/>
      <c r="G69" s="22"/>
      <c r="H69" s="23"/>
      <c r="I69" s="23"/>
      <c r="J69" s="23"/>
      <c r="K69" s="23"/>
      <c r="L69" s="34" t="str">
        <f t="shared" si="2"/>
        <v/>
      </c>
      <c r="M69" s="33" t="str">
        <f t="shared" si="5"/>
        <v/>
      </c>
      <c r="N69" s="33" t="str">
        <f t="shared" si="6"/>
        <v/>
      </c>
      <c r="O69" s="14" t="str">
        <f t="shared" si="7"/>
        <v/>
      </c>
      <c r="P69" s="33" t="str">
        <f t="shared" si="3"/>
        <v/>
      </c>
      <c r="Q69" s="14" t="str">
        <f t="shared" si="4"/>
        <v/>
      </c>
    </row>
    <row r="70" spans="1:17" ht="14" x14ac:dyDescent="0.3">
      <c r="A70" s="35"/>
      <c r="B70" s="36"/>
      <c r="C70" s="7"/>
      <c r="D70" s="5"/>
      <c r="E70" s="5"/>
      <c r="F70" s="22"/>
      <c r="G70" s="22"/>
      <c r="H70" s="23"/>
      <c r="I70" s="23"/>
      <c r="J70" s="23"/>
      <c r="K70" s="23"/>
      <c r="L70" s="34" t="str">
        <f t="shared" si="2"/>
        <v/>
      </c>
      <c r="M70" s="33" t="str">
        <f t="shared" si="5"/>
        <v/>
      </c>
      <c r="N70" s="33" t="str">
        <f t="shared" si="6"/>
        <v/>
      </c>
      <c r="O70" s="14" t="str">
        <f t="shared" si="7"/>
        <v/>
      </c>
      <c r="P70" s="33" t="str">
        <f t="shared" si="3"/>
        <v/>
      </c>
      <c r="Q70" s="14" t="str">
        <f t="shared" si="4"/>
        <v/>
      </c>
    </row>
    <row r="71" spans="1:17" ht="14" x14ac:dyDescent="0.3">
      <c r="A71" s="35"/>
      <c r="B71" s="36"/>
      <c r="C71" s="7"/>
      <c r="D71" s="5"/>
      <c r="E71" s="5"/>
      <c r="F71" s="22"/>
      <c r="G71" s="22"/>
      <c r="H71" s="23"/>
      <c r="I71" s="23"/>
      <c r="J71" s="23"/>
      <c r="K71" s="23"/>
      <c r="L71" s="34" t="str">
        <f t="shared" si="2"/>
        <v/>
      </c>
      <c r="M71" s="33" t="str">
        <f t="shared" si="5"/>
        <v/>
      </c>
      <c r="N71" s="33" t="str">
        <f t="shared" si="6"/>
        <v/>
      </c>
      <c r="O71" s="14" t="str">
        <f t="shared" si="7"/>
        <v/>
      </c>
      <c r="P71" s="33" t="str">
        <f t="shared" si="3"/>
        <v/>
      </c>
      <c r="Q71" s="14" t="str">
        <f t="shared" si="4"/>
        <v/>
      </c>
    </row>
    <row r="72" spans="1:17" ht="14" x14ac:dyDescent="0.3">
      <c r="A72" s="35"/>
      <c r="B72" s="36"/>
      <c r="C72" s="7"/>
      <c r="D72" s="5"/>
      <c r="E72" s="5"/>
      <c r="F72" s="22"/>
      <c r="G72" s="22"/>
      <c r="H72" s="23"/>
      <c r="I72" s="23"/>
      <c r="J72" s="23"/>
      <c r="K72" s="23"/>
      <c r="L72" s="34" t="str">
        <f t="shared" si="2"/>
        <v/>
      </c>
      <c r="M72" s="33" t="str">
        <f t="shared" si="5"/>
        <v/>
      </c>
      <c r="N72" s="33" t="str">
        <f t="shared" si="6"/>
        <v/>
      </c>
      <c r="O72" s="14" t="str">
        <f t="shared" si="7"/>
        <v/>
      </c>
      <c r="P72" s="33" t="str">
        <f t="shared" si="3"/>
        <v/>
      </c>
      <c r="Q72" s="14" t="str">
        <f t="shared" si="4"/>
        <v/>
      </c>
    </row>
    <row r="73" spans="1:17" ht="14" x14ac:dyDescent="0.3">
      <c r="A73" s="35"/>
      <c r="B73" s="36"/>
      <c r="C73" s="7"/>
      <c r="D73" s="5"/>
      <c r="E73" s="5"/>
      <c r="F73" s="22"/>
      <c r="G73" s="22"/>
      <c r="H73" s="23"/>
      <c r="I73" s="23"/>
      <c r="J73" s="23"/>
      <c r="K73" s="23"/>
      <c r="L73" s="34" t="str">
        <f t="shared" si="2"/>
        <v/>
      </c>
      <c r="M73" s="33" t="str">
        <f t="shared" si="5"/>
        <v/>
      </c>
      <c r="N73" s="33" t="str">
        <f t="shared" si="6"/>
        <v/>
      </c>
      <c r="O73" s="14" t="str">
        <f t="shared" si="7"/>
        <v/>
      </c>
      <c r="P73" s="33" t="str">
        <f t="shared" si="3"/>
        <v/>
      </c>
      <c r="Q73" s="14" t="str">
        <f t="shared" si="4"/>
        <v/>
      </c>
    </row>
    <row r="74" spans="1:17" ht="14" x14ac:dyDescent="0.3">
      <c r="A74" s="35"/>
      <c r="B74" s="36"/>
      <c r="C74" s="7"/>
      <c r="D74" s="5"/>
      <c r="E74" s="5"/>
      <c r="F74" s="22"/>
      <c r="G74" s="22"/>
      <c r="H74" s="23"/>
      <c r="I74" s="23"/>
      <c r="J74" s="23"/>
      <c r="K74" s="23"/>
      <c r="L74" s="34" t="str">
        <f t="shared" si="2"/>
        <v/>
      </c>
      <c r="M74" s="33" t="str">
        <f t="shared" si="5"/>
        <v/>
      </c>
      <c r="N74" s="33" t="str">
        <f t="shared" si="6"/>
        <v/>
      </c>
      <c r="O74" s="14" t="str">
        <f t="shared" si="7"/>
        <v/>
      </c>
      <c r="P74" s="33" t="str">
        <f t="shared" si="3"/>
        <v/>
      </c>
      <c r="Q74" s="14" t="str">
        <f t="shared" si="4"/>
        <v/>
      </c>
    </row>
    <row r="75" spans="1:17" ht="14" x14ac:dyDescent="0.3">
      <c r="A75" s="35"/>
      <c r="B75" s="36"/>
      <c r="C75" s="7"/>
      <c r="D75" s="5"/>
      <c r="E75" s="5"/>
      <c r="F75" s="22"/>
      <c r="G75" s="22"/>
      <c r="H75" s="23"/>
      <c r="I75" s="23"/>
      <c r="J75" s="23"/>
      <c r="K75" s="23"/>
      <c r="L75" s="34" t="str">
        <f t="shared" si="2"/>
        <v/>
      </c>
      <c r="M75" s="33" t="str">
        <f t="shared" si="5"/>
        <v/>
      </c>
      <c r="N75" s="33" t="str">
        <f t="shared" si="6"/>
        <v/>
      </c>
      <c r="O75" s="14" t="str">
        <f t="shared" si="7"/>
        <v/>
      </c>
      <c r="P75" s="33" t="str">
        <f t="shared" si="3"/>
        <v/>
      </c>
      <c r="Q75" s="14" t="str">
        <f t="shared" si="4"/>
        <v/>
      </c>
    </row>
    <row r="76" spans="1:17" ht="14" x14ac:dyDescent="0.3">
      <c r="A76" s="35"/>
      <c r="B76" s="36"/>
      <c r="C76" s="7"/>
      <c r="D76" s="5"/>
      <c r="E76" s="5"/>
      <c r="F76" s="22"/>
      <c r="G76" s="22"/>
      <c r="H76" s="23"/>
      <c r="I76" s="23"/>
      <c r="J76" s="23"/>
      <c r="K76" s="23"/>
      <c r="L76" s="34" t="str">
        <f t="shared" si="2"/>
        <v/>
      </c>
      <c r="M76" s="33" t="str">
        <f t="shared" si="5"/>
        <v/>
      </c>
      <c r="N76" s="33" t="str">
        <f t="shared" si="6"/>
        <v/>
      </c>
      <c r="O76" s="14" t="str">
        <f t="shared" si="7"/>
        <v/>
      </c>
      <c r="P76" s="33" t="str">
        <f t="shared" si="3"/>
        <v/>
      </c>
      <c r="Q76" s="14" t="str">
        <f t="shared" si="4"/>
        <v/>
      </c>
    </row>
    <row r="77" spans="1:17" ht="14" x14ac:dyDescent="0.3">
      <c r="A77" s="35"/>
      <c r="B77" s="36"/>
      <c r="C77" s="7"/>
      <c r="D77" s="5"/>
      <c r="E77" s="5"/>
      <c r="F77" s="22"/>
      <c r="G77" s="22"/>
      <c r="H77" s="23"/>
      <c r="I77" s="23"/>
      <c r="J77" s="23"/>
      <c r="K77" s="23"/>
      <c r="L77" s="34" t="str">
        <f t="shared" ref="L77:L117" si="8">IF(C77&gt;0,D77/C77,"")</f>
        <v/>
      </c>
      <c r="M77" s="33" t="str">
        <f t="shared" si="5"/>
        <v/>
      </c>
      <c r="N77" s="33" t="str">
        <f t="shared" si="6"/>
        <v/>
      </c>
      <c r="O77" s="14" t="str">
        <f t="shared" si="7"/>
        <v/>
      </c>
      <c r="P77" s="33" t="str">
        <f t="shared" ref="P77:P117" si="9">IF(F77+H77+J77&gt;0,F77+H77+J77,"")</f>
        <v/>
      </c>
      <c r="Q77" s="14" t="str">
        <f t="shared" ref="Q77:Q117" si="10">IF(P77&lt;&gt;"",D77/P77,"")</f>
        <v/>
      </c>
    </row>
    <row r="78" spans="1:17" ht="14" x14ac:dyDescent="0.3">
      <c r="A78" s="35"/>
      <c r="B78" s="36"/>
      <c r="C78" s="7"/>
      <c r="D78" s="5"/>
      <c r="E78" s="5"/>
      <c r="F78" s="22"/>
      <c r="G78" s="22"/>
      <c r="H78" s="23"/>
      <c r="I78" s="23"/>
      <c r="J78" s="23"/>
      <c r="K78" s="23"/>
      <c r="L78" s="34" t="str">
        <f t="shared" si="8"/>
        <v/>
      </c>
      <c r="M78" s="33" t="str">
        <f t="shared" ref="M78:M117" si="11">IF(SUM(F78:I78)&gt;0,SUM(F78:I78),"")</f>
        <v/>
      </c>
      <c r="N78" s="33" t="str">
        <f t="shared" ref="N78:N117" si="12">IF(SUM(F78:K78)&gt;0,SUM(F78:K78),"")</f>
        <v/>
      </c>
      <c r="O78" s="14" t="str">
        <f t="shared" ref="O78:O117" si="13">IF(M78&lt;&gt;"",D78/N78,"")</f>
        <v/>
      </c>
      <c r="P78" s="33" t="str">
        <f t="shared" si="9"/>
        <v/>
      </c>
      <c r="Q78" s="14" t="str">
        <f t="shared" si="10"/>
        <v/>
      </c>
    </row>
    <row r="79" spans="1:17" ht="14" x14ac:dyDescent="0.3">
      <c r="A79" s="35"/>
      <c r="B79" s="36"/>
      <c r="C79" s="7"/>
      <c r="D79" s="5"/>
      <c r="E79" s="5"/>
      <c r="F79" s="22"/>
      <c r="G79" s="22"/>
      <c r="H79" s="23"/>
      <c r="I79" s="23"/>
      <c r="J79" s="23"/>
      <c r="K79" s="23"/>
      <c r="L79" s="34" t="str">
        <f t="shared" si="8"/>
        <v/>
      </c>
      <c r="M79" s="33" t="str">
        <f t="shared" si="11"/>
        <v/>
      </c>
      <c r="N79" s="33" t="str">
        <f t="shared" si="12"/>
        <v/>
      </c>
      <c r="O79" s="14" t="str">
        <f t="shared" si="13"/>
        <v/>
      </c>
      <c r="P79" s="33" t="str">
        <f t="shared" si="9"/>
        <v/>
      </c>
      <c r="Q79" s="14" t="str">
        <f t="shared" si="10"/>
        <v/>
      </c>
    </row>
    <row r="80" spans="1:17" ht="14" x14ac:dyDescent="0.3">
      <c r="A80" s="35"/>
      <c r="B80" s="36"/>
      <c r="C80" s="7"/>
      <c r="D80" s="5"/>
      <c r="E80" s="5"/>
      <c r="F80" s="22"/>
      <c r="G80" s="22"/>
      <c r="H80" s="23"/>
      <c r="I80" s="23"/>
      <c r="J80" s="23"/>
      <c r="K80" s="23"/>
      <c r="L80" s="34" t="str">
        <f t="shared" si="8"/>
        <v/>
      </c>
      <c r="M80" s="33" t="str">
        <f t="shared" si="11"/>
        <v/>
      </c>
      <c r="N80" s="33" t="str">
        <f t="shared" si="12"/>
        <v/>
      </c>
      <c r="O80" s="14" t="str">
        <f t="shared" si="13"/>
        <v/>
      </c>
      <c r="P80" s="33" t="str">
        <f t="shared" si="9"/>
        <v/>
      </c>
      <c r="Q80" s="14" t="str">
        <f t="shared" si="10"/>
        <v/>
      </c>
    </row>
    <row r="81" spans="1:17" ht="14" x14ac:dyDescent="0.3">
      <c r="A81" s="35"/>
      <c r="B81" s="36"/>
      <c r="C81" s="7"/>
      <c r="D81" s="5"/>
      <c r="E81" s="5"/>
      <c r="F81" s="22"/>
      <c r="G81" s="22"/>
      <c r="H81" s="23"/>
      <c r="I81" s="23"/>
      <c r="J81" s="23"/>
      <c r="K81" s="23"/>
      <c r="L81" s="34" t="str">
        <f t="shared" si="8"/>
        <v/>
      </c>
      <c r="M81" s="33" t="str">
        <f t="shared" si="11"/>
        <v/>
      </c>
      <c r="N81" s="33" t="str">
        <f t="shared" si="12"/>
        <v/>
      </c>
      <c r="O81" s="14" t="str">
        <f t="shared" si="13"/>
        <v/>
      </c>
      <c r="P81" s="33" t="str">
        <f t="shared" si="9"/>
        <v/>
      </c>
      <c r="Q81" s="14" t="str">
        <f t="shared" si="10"/>
        <v/>
      </c>
    </row>
    <row r="82" spans="1:17" ht="14" x14ac:dyDescent="0.3">
      <c r="A82" s="35"/>
      <c r="B82" s="36"/>
      <c r="C82" s="7"/>
      <c r="D82" s="5"/>
      <c r="E82" s="5"/>
      <c r="F82" s="22"/>
      <c r="G82" s="22"/>
      <c r="H82" s="23"/>
      <c r="I82" s="23"/>
      <c r="J82" s="23"/>
      <c r="K82" s="23"/>
      <c r="L82" s="34" t="str">
        <f t="shared" si="8"/>
        <v/>
      </c>
      <c r="M82" s="33" t="str">
        <f t="shared" si="11"/>
        <v/>
      </c>
      <c r="N82" s="33" t="str">
        <f t="shared" si="12"/>
        <v/>
      </c>
      <c r="O82" s="14" t="str">
        <f t="shared" si="13"/>
        <v/>
      </c>
      <c r="P82" s="33" t="str">
        <f t="shared" si="9"/>
        <v/>
      </c>
      <c r="Q82" s="14" t="str">
        <f t="shared" si="10"/>
        <v/>
      </c>
    </row>
    <row r="83" spans="1:17" ht="14" x14ac:dyDescent="0.3">
      <c r="A83" s="35"/>
      <c r="B83" s="36"/>
      <c r="C83" s="7"/>
      <c r="D83" s="5"/>
      <c r="E83" s="5"/>
      <c r="F83" s="22"/>
      <c r="G83" s="22"/>
      <c r="H83" s="23"/>
      <c r="I83" s="23"/>
      <c r="J83" s="23"/>
      <c r="K83" s="23"/>
      <c r="L83" s="34" t="str">
        <f t="shared" si="8"/>
        <v/>
      </c>
      <c r="M83" s="33" t="str">
        <f t="shared" si="11"/>
        <v/>
      </c>
      <c r="N83" s="33" t="str">
        <f t="shared" si="12"/>
        <v/>
      </c>
      <c r="O83" s="14" t="str">
        <f t="shared" si="13"/>
        <v/>
      </c>
      <c r="P83" s="33" t="str">
        <f t="shared" si="9"/>
        <v/>
      </c>
      <c r="Q83" s="14" t="str">
        <f t="shared" si="10"/>
        <v/>
      </c>
    </row>
    <row r="84" spans="1:17" ht="14" x14ac:dyDescent="0.3">
      <c r="A84" s="35"/>
      <c r="B84" s="36"/>
      <c r="C84" s="7"/>
      <c r="D84" s="5"/>
      <c r="E84" s="5"/>
      <c r="F84" s="22"/>
      <c r="G84" s="22"/>
      <c r="H84" s="23"/>
      <c r="I84" s="23"/>
      <c r="J84" s="23"/>
      <c r="K84" s="23"/>
      <c r="L84" s="34" t="str">
        <f t="shared" si="8"/>
        <v/>
      </c>
      <c r="M84" s="33" t="str">
        <f t="shared" si="11"/>
        <v/>
      </c>
      <c r="N84" s="33" t="str">
        <f t="shared" si="12"/>
        <v/>
      </c>
      <c r="O84" s="14" t="str">
        <f t="shared" si="13"/>
        <v/>
      </c>
      <c r="P84" s="33" t="str">
        <f t="shared" si="9"/>
        <v/>
      </c>
      <c r="Q84" s="14" t="str">
        <f t="shared" si="10"/>
        <v/>
      </c>
    </row>
    <row r="85" spans="1:17" ht="14" x14ac:dyDescent="0.3">
      <c r="A85" s="35"/>
      <c r="B85" s="36"/>
      <c r="C85" s="7"/>
      <c r="D85" s="5"/>
      <c r="E85" s="5"/>
      <c r="F85" s="22"/>
      <c r="G85" s="22"/>
      <c r="H85" s="23"/>
      <c r="I85" s="23"/>
      <c r="J85" s="23"/>
      <c r="K85" s="23"/>
      <c r="L85" s="34" t="str">
        <f t="shared" si="8"/>
        <v/>
      </c>
      <c r="M85" s="33" t="str">
        <f t="shared" si="11"/>
        <v/>
      </c>
      <c r="N85" s="33" t="str">
        <f t="shared" si="12"/>
        <v/>
      </c>
      <c r="O85" s="14" t="str">
        <f t="shared" si="13"/>
        <v/>
      </c>
      <c r="P85" s="33" t="str">
        <f t="shared" si="9"/>
        <v/>
      </c>
      <c r="Q85" s="14" t="str">
        <f t="shared" si="10"/>
        <v/>
      </c>
    </row>
    <row r="86" spans="1:17" ht="14" x14ac:dyDescent="0.3">
      <c r="A86" s="35"/>
      <c r="B86" s="36"/>
      <c r="C86" s="7"/>
      <c r="D86" s="5"/>
      <c r="E86" s="5"/>
      <c r="F86" s="22"/>
      <c r="G86" s="22"/>
      <c r="H86" s="23"/>
      <c r="I86" s="23"/>
      <c r="J86" s="23"/>
      <c r="K86" s="23"/>
      <c r="L86" s="34" t="str">
        <f t="shared" si="8"/>
        <v/>
      </c>
      <c r="M86" s="33" t="str">
        <f t="shared" si="11"/>
        <v/>
      </c>
      <c r="N86" s="33" t="str">
        <f t="shared" si="12"/>
        <v/>
      </c>
      <c r="O86" s="14" t="str">
        <f t="shared" si="13"/>
        <v/>
      </c>
      <c r="P86" s="33" t="str">
        <f t="shared" si="9"/>
        <v/>
      </c>
      <c r="Q86" s="14" t="str">
        <f t="shared" si="10"/>
        <v/>
      </c>
    </row>
    <row r="87" spans="1:17" ht="14" x14ac:dyDescent="0.3">
      <c r="A87" s="35"/>
      <c r="B87" s="36"/>
      <c r="C87" s="7"/>
      <c r="D87" s="5"/>
      <c r="E87" s="5"/>
      <c r="F87" s="22"/>
      <c r="G87" s="22"/>
      <c r="H87" s="23"/>
      <c r="I87" s="23"/>
      <c r="J87" s="23"/>
      <c r="K87" s="23"/>
      <c r="L87" s="34" t="str">
        <f t="shared" si="8"/>
        <v/>
      </c>
      <c r="M87" s="33" t="str">
        <f t="shared" si="11"/>
        <v/>
      </c>
      <c r="N87" s="33" t="str">
        <f t="shared" si="12"/>
        <v/>
      </c>
      <c r="O87" s="14" t="str">
        <f t="shared" si="13"/>
        <v/>
      </c>
      <c r="P87" s="33" t="str">
        <f t="shared" si="9"/>
        <v/>
      </c>
      <c r="Q87" s="14" t="str">
        <f t="shared" si="10"/>
        <v/>
      </c>
    </row>
    <row r="88" spans="1:17" ht="14" x14ac:dyDescent="0.3">
      <c r="A88" s="35"/>
      <c r="B88" s="36"/>
      <c r="C88" s="7"/>
      <c r="D88" s="5"/>
      <c r="E88" s="5"/>
      <c r="F88" s="22"/>
      <c r="G88" s="22"/>
      <c r="H88" s="23"/>
      <c r="I88" s="23"/>
      <c r="J88" s="23"/>
      <c r="K88" s="23"/>
      <c r="L88" s="34" t="str">
        <f t="shared" si="8"/>
        <v/>
      </c>
      <c r="M88" s="33" t="str">
        <f t="shared" si="11"/>
        <v/>
      </c>
      <c r="N88" s="33" t="str">
        <f t="shared" si="12"/>
        <v/>
      </c>
      <c r="O88" s="14" t="str">
        <f t="shared" si="13"/>
        <v/>
      </c>
      <c r="P88" s="33" t="str">
        <f t="shared" si="9"/>
        <v/>
      </c>
      <c r="Q88" s="14" t="str">
        <f t="shared" si="10"/>
        <v/>
      </c>
    </row>
    <row r="89" spans="1:17" ht="14" x14ac:dyDescent="0.3">
      <c r="A89" s="35"/>
      <c r="B89" s="36"/>
      <c r="C89" s="7"/>
      <c r="D89" s="5"/>
      <c r="E89" s="5"/>
      <c r="F89" s="22"/>
      <c r="G89" s="22"/>
      <c r="H89" s="23"/>
      <c r="I89" s="23"/>
      <c r="J89" s="23"/>
      <c r="K89" s="23"/>
      <c r="L89" s="34" t="str">
        <f t="shared" si="8"/>
        <v/>
      </c>
      <c r="M89" s="33" t="str">
        <f t="shared" si="11"/>
        <v/>
      </c>
      <c r="N89" s="33" t="str">
        <f t="shared" si="12"/>
        <v/>
      </c>
      <c r="O89" s="14" t="str">
        <f t="shared" si="13"/>
        <v/>
      </c>
      <c r="P89" s="33" t="str">
        <f t="shared" si="9"/>
        <v/>
      </c>
      <c r="Q89" s="14" t="str">
        <f t="shared" si="10"/>
        <v/>
      </c>
    </row>
    <row r="90" spans="1:17" ht="14" x14ac:dyDescent="0.3">
      <c r="A90" s="35"/>
      <c r="B90" s="36"/>
      <c r="C90" s="7"/>
      <c r="D90" s="5"/>
      <c r="E90" s="5"/>
      <c r="F90" s="22"/>
      <c r="G90" s="22"/>
      <c r="H90" s="23"/>
      <c r="I90" s="23"/>
      <c r="J90" s="23"/>
      <c r="K90" s="23"/>
      <c r="L90" s="34" t="str">
        <f t="shared" si="8"/>
        <v/>
      </c>
      <c r="M90" s="33" t="str">
        <f t="shared" si="11"/>
        <v/>
      </c>
      <c r="N90" s="33" t="str">
        <f t="shared" si="12"/>
        <v/>
      </c>
      <c r="O90" s="14" t="str">
        <f t="shared" si="13"/>
        <v/>
      </c>
      <c r="P90" s="33" t="str">
        <f t="shared" si="9"/>
        <v/>
      </c>
      <c r="Q90" s="14" t="str">
        <f t="shared" si="10"/>
        <v/>
      </c>
    </row>
    <row r="91" spans="1:17" ht="14" x14ac:dyDescent="0.3">
      <c r="A91" s="35"/>
      <c r="B91" s="36"/>
      <c r="C91" s="7"/>
      <c r="D91" s="5"/>
      <c r="E91" s="5"/>
      <c r="F91" s="22"/>
      <c r="G91" s="22"/>
      <c r="H91" s="23"/>
      <c r="I91" s="23"/>
      <c r="J91" s="23"/>
      <c r="K91" s="23"/>
      <c r="L91" s="34" t="str">
        <f t="shared" si="8"/>
        <v/>
      </c>
      <c r="M91" s="33" t="str">
        <f t="shared" si="11"/>
        <v/>
      </c>
      <c r="N91" s="33" t="str">
        <f t="shared" si="12"/>
        <v/>
      </c>
      <c r="O91" s="14" t="str">
        <f t="shared" si="13"/>
        <v/>
      </c>
      <c r="P91" s="33" t="str">
        <f t="shared" si="9"/>
        <v/>
      </c>
      <c r="Q91" s="14" t="str">
        <f t="shared" si="10"/>
        <v/>
      </c>
    </row>
    <row r="92" spans="1:17" ht="14" x14ac:dyDescent="0.3">
      <c r="A92" s="35"/>
      <c r="B92" s="36"/>
      <c r="C92" s="7"/>
      <c r="D92" s="5"/>
      <c r="E92" s="5"/>
      <c r="F92" s="22"/>
      <c r="G92" s="22"/>
      <c r="H92" s="23"/>
      <c r="I92" s="23"/>
      <c r="J92" s="23"/>
      <c r="K92" s="23"/>
      <c r="L92" s="34" t="str">
        <f t="shared" si="8"/>
        <v/>
      </c>
      <c r="M92" s="33" t="str">
        <f t="shared" si="11"/>
        <v/>
      </c>
      <c r="N92" s="33" t="str">
        <f t="shared" si="12"/>
        <v/>
      </c>
      <c r="O92" s="14" t="str">
        <f t="shared" si="13"/>
        <v/>
      </c>
      <c r="P92" s="33" t="str">
        <f t="shared" si="9"/>
        <v/>
      </c>
      <c r="Q92" s="14" t="str">
        <f t="shared" si="10"/>
        <v/>
      </c>
    </row>
    <row r="93" spans="1:17" ht="14" x14ac:dyDescent="0.3">
      <c r="A93" s="35"/>
      <c r="B93" s="36"/>
      <c r="C93" s="7"/>
      <c r="D93" s="5"/>
      <c r="E93" s="5"/>
      <c r="F93" s="22"/>
      <c r="G93" s="22"/>
      <c r="H93" s="23"/>
      <c r="I93" s="23"/>
      <c r="J93" s="23"/>
      <c r="K93" s="23"/>
      <c r="L93" s="34" t="str">
        <f t="shared" si="8"/>
        <v/>
      </c>
      <c r="M93" s="33" t="str">
        <f t="shared" si="11"/>
        <v/>
      </c>
      <c r="N93" s="33" t="str">
        <f t="shared" si="12"/>
        <v/>
      </c>
      <c r="O93" s="14" t="str">
        <f t="shared" si="13"/>
        <v/>
      </c>
      <c r="P93" s="33" t="str">
        <f t="shared" si="9"/>
        <v/>
      </c>
      <c r="Q93" s="14" t="str">
        <f t="shared" si="10"/>
        <v/>
      </c>
    </row>
    <row r="94" spans="1:17" ht="14" x14ac:dyDescent="0.3">
      <c r="A94" s="35"/>
      <c r="B94" s="36"/>
      <c r="C94" s="7"/>
      <c r="D94" s="5"/>
      <c r="E94" s="5"/>
      <c r="F94" s="22"/>
      <c r="G94" s="22"/>
      <c r="H94" s="23"/>
      <c r="I94" s="23"/>
      <c r="J94" s="23"/>
      <c r="K94" s="23"/>
      <c r="L94" s="34" t="str">
        <f t="shared" si="8"/>
        <v/>
      </c>
      <c r="M94" s="33" t="str">
        <f t="shared" si="11"/>
        <v/>
      </c>
      <c r="N94" s="33" t="str">
        <f t="shared" si="12"/>
        <v/>
      </c>
      <c r="O94" s="14" t="str">
        <f t="shared" si="13"/>
        <v/>
      </c>
      <c r="P94" s="33" t="str">
        <f t="shared" si="9"/>
        <v/>
      </c>
      <c r="Q94" s="14" t="str">
        <f t="shared" si="10"/>
        <v/>
      </c>
    </row>
    <row r="95" spans="1:17" ht="14" x14ac:dyDescent="0.3">
      <c r="A95" s="35"/>
      <c r="B95" s="36"/>
      <c r="C95" s="7"/>
      <c r="D95" s="5"/>
      <c r="E95" s="5"/>
      <c r="F95" s="22"/>
      <c r="G95" s="22"/>
      <c r="H95" s="23"/>
      <c r="I95" s="23"/>
      <c r="J95" s="23"/>
      <c r="K95" s="23"/>
      <c r="L95" s="34" t="str">
        <f t="shared" si="8"/>
        <v/>
      </c>
      <c r="M95" s="33" t="str">
        <f t="shared" si="11"/>
        <v/>
      </c>
      <c r="N95" s="33" t="str">
        <f t="shared" si="12"/>
        <v/>
      </c>
      <c r="O95" s="14" t="str">
        <f t="shared" si="13"/>
        <v/>
      </c>
      <c r="P95" s="33" t="str">
        <f t="shared" si="9"/>
        <v/>
      </c>
      <c r="Q95" s="14" t="str">
        <f t="shared" si="10"/>
        <v/>
      </c>
    </row>
    <row r="96" spans="1:17" ht="14" x14ac:dyDescent="0.3">
      <c r="A96" s="35"/>
      <c r="B96" s="36"/>
      <c r="C96" s="7"/>
      <c r="D96" s="5"/>
      <c r="E96" s="5"/>
      <c r="F96" s="22"/>
      <c r="G96" s="22"/>
      <c r="H96" s="23"/>
      <c r="I96" s="23"/>
      <c r="J96" s="23"/>
      <c r="K96" s="23"/>
      <c r="L96" s="34" t="str">
        <f t="shared" si="8"/>
        <v/>
      </c>
      <c r="M96" s="33" t="str">
        <f t="shared" si="11"/>
        <v/>
      </c>
      <c r="N96" s="33" t="str">
        <f t="shared" si="12"/>
        <v/>
      </c>
      <c r="O96" s="14" t="str">
        <f t="shared" si="13"/>
        <v/>
      </c>
      <c r="P96" s="33" t="str">
        <f t="shared" si="9"/>
        <v/>
      </c>
      <c r="Q96" s="14" t="str">
        <f t="shared" si="10"/>
        <v/>
      </c>
    </row>
    <row r="97" spans="1:17" ht="14" x14ac:dyDescent="0.3">
      <c r="A97" s="35"/>
      <c r="B97" s="36"/>
      <c r="C97" s="7"/>
      <c r="D97" s="5"/>
      <c r="E97" s="5"/>
      <c r="F97" s="22"/>
      <c r="G97" s="22"/>
      <c r="H97" s="23"/>
      <c r="I97" s="23"/>
      <c r="J97" s="23"/>
      <c r="K97" s="23"/>
      <c r="L97" s="34" t="str">
        <f t="shared" si="8"/>
        <v/>
      </c>
      <c r="M97" s="33" t="str">
        <f t="shared" si="11"/>
        <v/>
      </c>
      <c r="N97" s="33" t="str">
        <f t="shared" si="12"/>
        <v/>
      </c>
      <c r="O97" s="14" t="str">
        <f t="shared" si="13"/>
        <v/>
      </c>
      <c r="P97" s="33" t="str">
        <f t="shared" si="9"/>
        <v/>
      </c>
      <c r="Q97" s="14" t="str">
        <f t="shared" si="10"/>
        <v/>
      </c>
    </row>
    <row r="98" spans="1:17" ht="14" x14ac:dyDescent="0.3">
      <c r="A98" s="35"/>
      <c r="B98" s="36"/>
      <c r="C98" s="7"/>
      <c r="D98" s="5"/>
      <c r="E98" s="5"/>
      <c r="F98" s="22"/>
      <c r="G98" s="22"/>
      <c r="H98" s="23"/>
      <c r="I98" s="23"/>
      <c r="J98" s="23"/>
      <c r="K98" s="23"/>
      <c r="L98" s="34" t="str">
        <f t="shared" si="8"/>
        <v/>
      </c>
      <c r="M98" s="33" t="str">
        <f t="shared" si="11"/>
        <v/>
      </c>
      <c r="N98" s="33" t="str">
        <f t="shared" si="12"/>
        <v/>
      </c>
      <c r="O98" s="14" t="str">
        <f t="shared" si="13"/>
        <v/>
      </c>
      <c r="P98" s="33" t="str">
        <f t="shared" si="9"/>
        <v/>
      </c>
      <c r="Q98" s="14" t="str">
        <f t="shared" si="10"/>
        <v/>
      </c>
    </row>
    <row r="99" spans="1:17" ht="14" x14ac:dyDescent="0.3">
      <c r="A99" s="35"/>
      <c r="B99" s="36"/>
      <c r="C99" s="7"/>
      <c r="D99" s="5"/>
      <c r="E99" s="5"/>
      <c r="F99" s="22"/>
      <c r="G99" s="22"/>
      <c r="H99" s="23"/>
      <c r="I99" s="23"/>
      <c r="J99" s="23"/>
      <c r="K99" s="23"/>
      <c r="L99" s="34" t="str">
        <f t="shared" si="8"/>
        <v/>
      </c>
      <c r="M99" s="33" t="str">
        <f t="shared" si="11"/>
        <v/>
      </c>
      <c r="N99" s="33" t="str">
        <f t="shared" si="12"/>
        <v/>
      </c>
      <c r="O99" s="14" t="str">
        <f t="shared" si="13"/>
        <v/>
      </c>
      <c r="P99" s="33" t="str">
        <f t="shared" si="9"/>
        <v/>
      </c>
      <c r="Q99" s="14" t="str">
        <f t="shared" si="10"/>
        <v/>
      </c>
    </row>
    <row r="100" spans="1:17" ht="14" x14ac:dyDescent="0.3">
      <c r="A100" s="35"/>
      <c r="B100" s="36"/>
      <c r="C100" s="7"/>
      <c r="D100" s="5"/>
      <c r="E100" s="5"/>
      <c r="F100" s="22"/>
      <c r="G100" s="22"/>
      <c r="H100" s="23"/>
      <c r="I100" s="23"/>
      <c r="J100" s="23"/>
      <c r="K100" s="23"/>
      <c r="L100" s="34" t="str">
        <f t="shared" si="8"/>
        <v/>
      </c>
      <c r="M100" s="33" t="str">
        <f t="shared" si="11"/>
        <v/>
      </c>
      <c r="N100" s="33" t="str">
        <f t="shared" si="12"/>
        <v/>
      </c>
      <c r="O100" s="14" t="str">
        <f t="shared" si="13"/>
        <v/>
      </c>
      <c r="P100" s="33" t="str">
        <f t="shared" si="9"/>
        <v/>
      </c>
      <c r="Q100" s="14" t="str">
        <f t="shared" si="10"/>
        <v/>
      </c>
    </row>
    <row r="101" spans="1:17" ht="14" x14ac:dyDescent="0.3">
      <c r="A101" s="35"/>
      <c r="B101" s="36"/>
      <c r="C101" s="7"/>
      <c r="D101" s="5"/>
      <c r="E101" s="5"/>
      <c r="F101" s="22"/>
      <c r="G101" s="22"/>
      <c r="H101" s="23"/>
      <c r="I101" s="23"/>
      <c r="J101" s="23"/>
      <c r="K101" s="23"/>
      <c r="L101" s="34" t="str">
        <f t="shared" si="8"/>
        <v/>
      </c>
      <c r="M101" s="33" t="str">
        <f t="shared" si="11"/>
        <v/>
      </c>
      <c r="N101" s="33" t="str">
        <f t="shared" si="12"/>
        <v/>
      </c>
      <c r="O101" s="14" t="str">
        <f t="shared" si="13"/>
        <v/>
      </c>
      <c r="P101" s="33" t="str">
        <f t="shared" si="9"/>
        <v/>
      </c>
      <c r="Q101" s="14" t="str">
        <f t="shared" si="10"/>
        <v/>
      </c>
    </row>
    <row r="102" spans="1:17" ht="14" x14ac:dyDescent="0.3">
      <c r="A102" s="35"/>
      <c r="B102" s="36"/>
      <c r="C102" s="7"/>
      <c r="D102" s="5"/>
      <c r="E102" s="5"/>
      <c r="F102" s="22"/>
      <c r="G102" s="22"/>
      <c r="H102" s="23"/>
      <c r="I102" s="23"/>
      <c r="J102" s="23"/>
      <c r="K102" s="23"/>
      <c r="L102" s="34" t="str">
        <f t="shared" si="8"/>
        <v/>
      </c>
      <c r="M102" s="33" t="str">
        <f t="shared" si="11"/>
        <v/>
      </c>
      <c r="N102" s="33" t="str">
        <f t="shared" si="12"/>
        <v/>
      </c>
      <c r="O102" s="14" t="str">
        <f t="shared" si="13"/>
        <v/>
      </c>
      <c r="P102" s="33" t="str">
        <f t="shared" si="9"/>
        <v/>
      </c>
      <c r="Q102" s="14" t="str">
        <f t="shared" si="10"/>
        <v/>
      </c>
    </row>
    <row r="103" spans="1:17" ht="14" x14ac:dyDescent="0.3">
      <c r="A103" s="35"/>
      <c r="B103" s="36"/>
      <c r="C103" s="7"/>
      <c r="D103" s="5"/>
      <c r="E103" s="5"/>
      <c r="F103" s="22"/>
      <c r="G103" s="22"/>
      <c r="H103" s="23"/>
      <c r="I103" s="23"/>
      <c r="J103" s="23"/>
      <c r="K103" s="23"/>
      <c r="L103" s="34" t="str">
        <f t="shared" si="8"/>
        <v/>
      </c>
      <c r="M103" s="33" t="str">
        <f t="shared" si="11"/>
        <v/>
      </c>
      <c r="N103" s="33" t="str">
        <f t="shared" si="12"/>
        <v/>
      </c>
      <c r="O103" s="14" t="str">
        <f t="shared" si="13"/>
        <v/>
      </c>
      <c r="P103" s="33" t="str">
        <f t="shared" si="9"/>
        <v/>
      </c>
      <c r="Q103" s="14" t="str">
        <f t="shared" si="10"/>
        <v/>
      </c>
    </row>
    <row r="104" spans="1:17" ht="14" x14ac:dyDescent="0.3">
      <c r="A104" s="35"/>
      <c r="B104" s="36"/>
      <c r="C104" s="7"/>
      <c r="D104" s="5"/>
      <c r="E104" s="5"/>
      <c r="F104" s="22"/>
      <c r="G104" s="22"/>
      <c r="H104" s="23"/>
      <c r="I104" s="23"/>
      <c r="J104" s="23"/>
      <c r="K104" s="23"/>
      <c r="L104" s="34" t="str">
        <f t="shared" si="8"/>
        <v/>
      </c>
      <c r="M104" s="33" t="str">
        <f t="shared" si="11"/>
        <v/>
      </c>
      <c r="N104" s="33" t="str">
        <f t="shared" si="12"/>
        <v/>
      </c>
      <c r="O104" s="14" t="str">
        <f t="shared" si="13"/>
        <v/>
      </c>
      <c r="P104" s="33" t="str">
        <f t="shared" si="9"/>
        <v/>
      </c>
      <c r="Q104" s="14" t="str">
        <f t="shared" si="10"/>
        <v/>
      </c>
    </row>
    <row r="105" spans="1:17" ht="14" x14ac:dyDescent="0.3">
      <c r="A105" s="35"/>
      <c r="B105" s="36"/>
      <c r="C105" s="7"/>
      <c r="D105" s="5"/>
      <c r="E105" s="5"/>
      <c r="F105" s="22"/>
      <c r="G105" s="22"/>
      <c r="H105" s="23"/>
      <c r="I105" s="23"/>
      <c r="J105" s="23"/>
      <c r="K105" s="23"/>
      <c r="L105" s="34" t="str">
        <f t="shared" si="8"/>
        <v/>
      </c>
      <c r="M105" s="33" t="str">
        <f t="shared" si="11"/>
        <v/>
      </c>
      <c r="N105" s="33" t="str">
        <f t="shared" si="12"/>
        <v/>
      </c>
      <c r="O105" s="14" t="str">
        <f t="shared" si="13"/>
        <v/>
      </c>
      <c r="P105" s="33" t="str">
        <f t="shared" si="9"/>
        <v/>
      </c>
      <c r="Q105" s="14" t="str">
        <f t="shared" si="10"/>
        <v/>
      </c>
    </row>
    <row r="106" spans="1:17" ht="14" x14ac:dyDescent="0.3">
      <c r="A106" s="35"/>
      <c r="B106" s="36"/>
      <c r="C106" s="7"/>
      <c r="D106" s="5"/>
      <c r="E106" s="5"/>
      <c r="F106" s="22"/>
      <c r="G106" s="22"/>
      <c r="H106" s="23"/>
      <c r="I106" s="23"/>
      <c r="J106" s="23"/>
      <c r="K106" s="23"/>
      <c r="L106" s="34" t="str">
        <f t="shared" si="8"/>
        <v/>
      </c>
      <c r="M106" s="33" t="str">
        <f t="shared" si="11"/>
        <v/>
      </c>
      <c r="N106" s="33" t="str">
        <f t="shared" si="12"/>
        <v/>
      </c>
      <c r="O106" s="14" t="str">
        <f t="shared" si="13"/>
        <v/>
      </c>
      <c r="P106" s="33" t="str">
        <f t="shared" si="9"/>
        <v/>
      </c>
      <c r="Q106" s="14" t="str">
        <f t="shared" si="10"/>
        <v/>
      </c>
    </row>
    <row r="107" spans="1:17" ht="14" x14ac:dyDescent="0.3">
      <c r="A107" s="35"/>
      <c r="B107" s="36"/>
      <c r="C107" s="7"/>
      <c r="D107" s="5"/>
      <c r="E107" s="5"/>
      <c r="F107" s="22"/>
      <c r="G107" s="22"/>
      <c r="H107" s="23"/>
      <c r="I107" s="23"/>
      <c r="J107" s="23"/>
      <c r="K107" s="23"/>
      <c r="L107" s="34" t="str">
        <f t="shared" si="8"/>
        <v/>
      </c>
      <c r="M107" s="33" t="str">
        <f t="shared" si="11"/>
        <v/>
      </c>
      <c r="N107" s="33" t="str">
        <f t="shared" si="12"/>
        <v/>
      </c>
      <c r="O107" s="14" t="str">
        <f t="shared" si="13"/>
        <v/>
      </c>
      <c r="P107" s="33" t="str">
        <f t="shared" si="9"/>
        <v/>
      </c>
      <c r="Q107" s="14" t="str">
        <f t="shared" si="10"/>
        <v/>
      </c>
    </row>
    <row r="108" spans="1:17" ht="14" x14ac:dyDescent="0.3">
      <c r="A108" s="35"/>
      <c r="B108" s="36"/>
      <c r="C108" s="7"/>
      <c r="D108" s="5"/>
      <c r="E108" s="5"/>
      <c r="F108" s="22"/>
      <c r="G108" s="22"/>
      <c r="H108" s="23"/>
      <c r="I108" s="23"/>
      <c r="J108" s="23"/>
      <c r="K108" s="23"/>
      <c r="L108" s="34" t="str">
        <f t="shared" si="8"/>
        <v/>
      </c>
      <c r="M108" s="33" t="str">
        <f t="shared" si="11"/>
        <v/>
      </c>
      <c r="N108" s="33" t="str">
        <f t="shared" si="12"/>
        <v/>
      </c>
      <c r="O108" s="14" t="str">
        <f t="shared" si="13"/>
        <v/>
      </c>
      <c r="P108" s="33" t="str">
        <f t="shared" si="9"/>
        <v/>
      </c>
      <c r="Q108" s="14" t="str">
        <f t="shared" si="10"/>
        <v/>
      </c>
    </row>
    <row r="109" spans="1:17" ht="14" x14ac:dyDescent="0.3">
      <c r="A109" s="35"/>
      <c r="B109" s="36"/>
      <c r="C109" s="7"/>
      <c r="D109" s="5"/>
      <c r="E109" s="5"/>
      <c r="F109" s="22"/>
      <c r="G109" s="22"/>
      <c r="H109" s="23"/>
      <c r="I109" s="23"/>
      <c r="J109" s="23"/>
      <c r="K109" s="23"/>
      <c r="L109" s="34" t="str">
        <f t="shared" si="8"/>
        <v/>
      </c>
      <c r="M109" s="33" t="str">
        <f t="shared" si="11"/>
        <v/>
      </c>
      <c r="N109" s="33" t="str">
        <f t="shared" si="12"/>
        <v/>
      </c>
      <c r="O109" s="14" t="str">
        <f t="shared" si="13"/>
        <v/>
      </c>
      <c r="P109" s="33" t="str">
        <f t="shared" si="9"/>
        <v/>
      </c>
      <c r="Q109" s="14" t="str">
        <f t="shared" si="10"/>
        <v/>
      </c>
    </row>
    <row r="110" spans="1:17" ht="14" x14ac:dyDescent="0.3">
      <c r="A110" s="35"/>
      <c r="B110" s="36"/>
      <c r="C110" s="7"/>
      <c r="D110" s="5"/>
      <c r="E110" s="5"/>
      <c r="F110" s="22"/>
      <c r="G110" s="22"/>
      <c r="H110" s="23"/>
      <c r="I110" s="23"/>
      <c r="J110" s="23"/>
      <c r="K110" s="23"/>
      <c r="L110" s="34" t="str">
        <f t="shared" si="8"/>
        <v/>
      </c>
      <c r="M110" s="33" t="str">
        <f t="shared" si="11"/>
        <v/>
      </c>
      <c r="N110" s="33" t="str">
        <f t="shared" si="12"/>
        <v/>
      </c>
      <c r="O110" s="14" t="str">
        <f t="shared" si="13"/>
        <v/>
      </c>
      <c r="P110" s="33" t="str">
        <f t="shared" si="9"/>
        <v/>
      </c>
      <c r="Q110" s="14" t="str">
        <f t="shared" si="10"/>
        <v/>
      </c>
    </row>
    <row r="111" spans="1:17" ht="14" x14ac:dyDescent="0.3">
      <c r="A111" s="35"/>
      <c r="B111" s="36"/>
      <c r="C111" s="7"/>
      <c r="D111" s="5"/>
      <c r="E111" s="5"/>
      <c r="F111" s="22"/>
      <c r="G111" s="22"/>
      <c r="H111" s="23"/>
      <c r="I111" s="23"/>
      <c r="J111" s="23"/>
      <c r="K111" s="23"/>
      <c r="L111" s="34" t="str">
        <f t="shared" si="8"/>
        <v/>
      </c>
      <c r="M111" s="33" t="str">
        <f t="shared" si="11"/>
        <v/>
      </c>
      <c r="N111" s="33" t="str">
        <f t="shared" si="12"/>
        <v/>
      </c>
      <c r="O111" s="14" t="str">
        <f t="shared" si="13"/>
        <v/>
      </c>
      <c r="P111" s="33" t="str">
        <f t="shared" si="9"/>
        <v/>
      </c>
      <c r="Q111" s="14" t="str">
        <f t="shared" si="10"/>
        <v/>
      </c>
    </row>
    <row r="112" spans="1:17" ht="14" x14ac:dyDescent="0.3">
      <c r="A112" s="35"/>
      <c r="B112" s="36"/>
      <c r="C112" s="7"/>
      <c r="D112" s="5"/>
      <c r="E112" s="5"/>
      <c r="F112" s="22"/>
      <c r="G112" s="22"/>
      <c r="H112" s="23"/>
      <c r="I112" s="23"/>
      <c r="J112" s="23"/>
      <c r="K112" s="23"/>
      <c r="L112" s="34" t="str">
        <f t="shared" si="8"/>
        <v/>
      </c>
      <c r="M112" s="33" t="str">
        <f t="shared" si="11"/>
        <v/>
      </c>
      <c r="N112" s="33" t="str">
        <f t="shared" si="12"/>
        <v/>
      </c>
      <c r="O112" s="14" t="str">
        <f t="shared" si="13"/>
        <v/>
      </c>
      <c r="P112" s="33" t="str">
        <f t="shared" si="9"/>
        <v/>
      </c>
      <c r="Q112" s="14" t="str">
        <f t="shared" si="10"/>
        <v/>
      </c>
    </row>
    <row r="113" spans="1:17" ht="14" x14ac:dyDescent="0.3">
      <c r="A113" s="35"/>
      <c r="B113" s="36"/>
      <c r="C113" s="7"/>
      <c r="D113" s="5"/>
      <c r="E113" s="5"/>
      <c r="F113" s="22"/>
      <c r="G113" s="22"/>
      <c r="H113" s="23"/>
      <c r="I113" s="23"/>
      <c r="J113" s="23"/>
      <c r="K113" s="23"/>
      <c r="L113" s="34" t="str">
        <f t="shared" si="8"/>
        <v/>
      </c>
      <c r="M113" s="33" t="str">
        <f t="shared" si="11"/>
        <v/>
      </c>
      <c r="N113" s="33" t="str">
        <f t="shared" si="12"/>
        <v/>
      </c>
      <c r="O113" s="14" t="str">
        <f t="shared" si="13"/>
        <v/>
      </c>
      <c r="P113" s="33" t="str">
        <f t="shared" si="9"/>
        <v/>
      </c>
      <c r="Q113" s="14" t="str">
        <f t="shared" si="10"/>
        <v/>
      </c>
    </row>
    <row r="114" spans="1:17" ht="14" x14ac:dyDescent="0.3">
      <c r="A114" s="35"/>
      <c r="B114" s="36"/>
      <c r="C114" s="7"/>
      <c r="D114" s="5"/>
      <c r="E114" s="5"/>
      <c r="F114" s="22"/>
      <c r="G114" s="22"/>
      <c r="H114" s="23"/>
      <c r="I114" s="23"/>
      <c r="J114" s="23"/>
      <c r="K114" s="23"/>
      <c r="L114" s="34" t="str">
        <f t="shared" si="8"/>
        <v/>
      </c>
      <c r="M114" s="33" t="str">
        <f t="shared" si="11"/>
        <v/>
      </c>
      <c r="N114" s="33" t="str">
        <f t="shared" si="12"/>
        <v/>
      </c>
      <c r="O114" s="14" t="str">
        <f t="shared" si="13"/>
        <v/>
      </c>
      <c r="P114" s="33" t="str">
        <f t="shared" si="9"/>
        <v/>
      </c>
      <c r="Q114" s="14" t="str">
        <f t="shared" si="10"/>
        <v/>
      </c>
    </row>
    <row r="115" spans="1:17" ht="14" x14ac:dyDescent="0.3">
      <c r="A115" s="35"/>
      <c r="B115" s="36"/>
      <c r="C115" s="7"/>
      <c r="D115" s="5"/>
      <c r="E115" s="5"/>
      <c r="F115" s="22"/>
      <c r="G115" s="22"/>
      <c r="H115" s="23"/>
      <c r="I115" s="23"/>
      <c r="J115" s="23"/>
      <c r="K115" s="23"/>
      <c r="L115" s="34" t="str">
        <f t="shared" si="8"/>
        <v/>
      </c>
      <c r="M115" s="33" t="str">
        <f t="shared" si="11"/>
        <v/>
      </c>
      <c r="N115" s="33" t="str">
        <f t="shared" si="12"/>
        <v/>
      </c>
      <c r="O115" s="14" t="str">
        <f t="shared" si="13"/>
        <v/>
      </c>
      <c r="P115" s="33" t="str">
        <f t="shared" si="9"/>
        <v/>
      </c>
      <c r="Q115" s="14" t="str">
        <f t="shared" si="10"/>
        <v/>
      </c>
    </row>
    <row r="116" spans="1:17" ht="14" x14ac:dyDescent="0.3">
      <c r="A116" s="35"/>
      <c r="B116" s="36"/>
      <c r="C116" s="7"/>
      <c r="D116" s="5"/>
      <c r="E116" s="5"/>
      <c r="F116" s="22"/>
      <c r="G116" s="22"/>
      <c r="H116" s="23"/>
      <c r="I116" s="23"/>
      <c r="J116" s="23"/>
      <c r="K116" s="23"/>
      <c r="L116" s="34" t="str">
        <f t="shared" si="8"/>
        <v/>
      </c>
      <c r="M116" s="33" t="str">
        <f t="shared" si="11"/>
        <v/>
      </c>
      <c r="N116" s="33" t="str">
        <f t="shared" si="12"/>
        <v/>
      </c>
      <c r="O116" s="14" t="str">
        <f t="shared" si="13"/>
        <v/>
      </c>
      <c r="P116" s="33" t="str">
        <f t="shared" si="9"/>
        <v/>
      </c>
      <c r="Q116" s="14" t="str">
        <f t="shared" si="10"/>
        <v/>
      </c>
    </row>
    <row r="117" spans="1:17" ht="14" x14ac:dyDescent="0.3">
      <c r="A117" s="35"/>
      <c r="B117" s="36"/>
      <c r="C117" s="7"/>
      <c r="D117" s="5"/>
      <c r="E117" s="5"/>
      <c r="F117" s="22"/>
      <c r="G117" s="22"/>
      <c r="H117" s="23"/>
      <c r="I117" s="23"/>
      <c r="J117" s="23"/>
      <c r="K117" s="23"/>
      <c r="L117" s="34" t="str">
        <f t="shared" si="8"/>
        <v/>
      </c>
      <c r="M117" s="33" t="str">
        <f t="shared" si="11"/>
        <v/>
      </c>
      <c r="N117" s="33" t="str">
        <f t="shared" si="12"/>
        <v/>
      </c>
      <c r="O117" s="14" t="str">
        <f t="shared" si="13"/>
        <v/>
      </c>
      <c r="P117" s="33" t="str">
        <f t="shared" si="9"/>
        <v/>
      </c>
      <c r="Q117" s="14" t="str">
        <f t="shared" si="10"/>
        <v/>
      </c>
    </row>
  </sheetData>
  <sheetProtection password="A0AA" sheet="1" objects="1" scenarios="1"/>
  <protectedRanges>
    <protectedRange sqref="B14:K117" name="Inserimenti"/>
    <protectedRange sqref="B13:K13" name="Inserimenti_3"/>
    <protectedRange sqref="A13:A117" name="Inserimenti_3_1"/>
  </protectedRanges>
  <mergeCells count="6">
    <mergeCell ref="B6:I6"/>
    <mergeCell ref="B8:Q8"/>
    <mergeCell ref="B2:I2"/>
    <mergeCell ref="B3:I3"/>
    <mergeCell ref="B4:I4"/>
    <mergeCell ref="B5:I5"/>
  </mergeCells>
  <phoneticPr fontId="0" type="noConversion"/>
  <pageMargins left="0.35433070866141736" right="0.35433070866141736" top="0.78740157480314965" bottom="0.59055118110236227" header="0.51181102362204722" footer="0.51181102362204722"/>
  <pageSetup paperSize="9" scale="80" fitToHeight="0" orientation="landscape" r:id="rId1"/>
  <headerFooter alignWithMargins="0">
    <oddHeader>&amp;L&amp;"Arial,Corsivo"&amp;D&amp;R&amp;"Arial,Corsivo"&amp;F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Q117"/>
  <sheetViews>
    <sheetView topLeftCell="C10" zoomScaleNormal="100" zoomScaleSheetLayoutView="110" workbookViewId="0">
      <selection activeCell="F25" sqref="F25"/>
    </sheetView>
  </sheetViews>
  <sheetFormatPr defaultColWidth="8.81640625" defaultRowHeight="12.5" x14ac:dyDescent="0.25"/>
  <cols>
    <col min="1" max="1" width="10.7265625" style="1" customWidth="1"/>
    <col min="2" max="2" width="37.1796875" style="1" customWidth="1"/>
    <col min="3" max="3" width="7.54296875" style="1" customWidth="1"/>
    <col min="4" max="4" width="8.7265625" style="1" customWidth="1"/>
    <col min="5" max="5" width="9.1796875" style="1" customWidth="1"/>
    <col min="6" max="6" width="5.81640625" style="1" customWidth="1"/>
    <col min="7" max="7" width="5.7265625" style="1" customWidth="1"/>
    <col min="8" max="9" width="11.453125" style="1" customWidth="1"/>
    <col min="10" max="10" width="11" style="1" customWidth="1"/>
    <col min="11" max="11" width="12" style="1" customWidth="1"/>
    <col min="12" max="12" width="7.453125" style="1" customWidth="1"/>
    <col min="13" max="13" width="8.7265625" style="1" customWidth="1"/>
    <col min="14" max="14" width="8.26953125" style="1" customWidth="1"/>
    <col min="15" max="15" width="6" style="1" customWidth="1"/>
    <col min="16" max="16" width="7.54296875" style="1" customWidth="1"/>
    <col min="17" max="17" width="8.1796875" style="1" customWidth="1"/>
    <col min="18" max="18" width="13.453125" style="1" customWidth="1"/>
    <col min="19" max="16384" width="8.81640625" style="1"/>
  </cols>
  <sheetData>
    <row r="1" spans="1:17" ht="23.25" customHeight="1" x14ac:dyDescent="0.4">
      <c r="B1" s="10" t="str">
        <f>"ORGANICO DI SOSTEGNO II GRADO -  a.s. "&amp;INFANZIA!A1</f>
        <v>ORGANICO DI SOSTEGNO II GRADO -  a.s. 2019/2020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" customHeight="1" x14ac:dyDescent="0.4">
      <c r="B2" s="60" t="s">
        <v>12</v>
      </c>
      <c r="C2" s="61"/>
      <c r="D2" s="61"/>
      <c r="E2" s="61"/>
      <c r="F2" s="61"/>
      <c r="G2" s="61"/>
      <c r="H2" s="61"/>
      <c r="I2" s="62"/>
      <c r="J2" s="38"/>
      <c r="K2" s="10"/>
      <c r="L2" s="10"/>
      <c r="M2" s="10"/>
      <c r="N2" s="10"/>
      <c r="O2" s="10"/>
      <c r="P2" s="10"/>
      <c r="Q2" s="10"/>
    </row>
    <row r="3" spans="1:17" ht="15" customHeight="1" x14ac:dyDescent="0.4">
      <c r="B3" s="55" t="s">
        <v>24</v>
      </c>
      <c r="C3" s="55"/>
      <c r="D3" s="55"/>
      <c r="E3" s="55"/>
      <c r="F3" s="55"/>
      <c r="G3" s="55"/>
      <c r="H3" s="55"/>
      <c r="I3" s="55"/>
      <c r="J3" s="39"/>
      <c r="K3" s="10"/>
      <c r="L3" s="10"/>
      <c r="M3" s="10"/>
      <c r="N3" s="10"/>
      <c r="O3" s="10"/>
      <c r="P3" s="10"/>
      <c r="Q3" s="10"/>
    </row>
    <row r="4" spans="1:17" ht="15" customHeight="1" x14ac:dyDescent="0.4">
      <c r="B4" s="37" t="s">
        <v>28</v>
      </c>
      <c r="C4" s="37"/>
      <c r="D4" s="37"/>
      <c r="E4" s="37"/>
      <c r="F4" s="37"/>
      <c r="G4" s="37"/>
      <c r="H4" s="37"/>
      <c r="I4" s="37"/>
      <c r="J4" s="39"/>
      <c r="K4" s="10"/>
      <c r="L4" s="10"/>
      <c r="M4" s="10"/>
      <c r="N4" s="10"/>
      <c r="O4" s="10"/>
      <c r="P4" s="10"/>
      <c r="Q4" s="10"/>
    </row>
    <row r="5" spans="1:17" ht="15" customHeight="1" x14ac:dyDescent="0.4">
      <c r="B5" s="57" t="s">
        <v>13</v>
      </c>
      <c r="C5" s="58"/>
      <c r="D5" s="58"/>
      <c r="E5" s="58"/>
      <c r="F5" s="58"/>
      <c r="G5" s="58"/>
      <c r="H5" s="58"/>
      <c r="I5" s="59"/>
      <c r="J5" s="39"/>
      <c r="K5" s="10"/>
      <c r="L5" s="10"/>
      <c r="M5" s="10"/>
      <c r="N5" s="10"/>
      <c r="O5" s="10"/>
      <c r="P5" s="10"/>
      <c r="Q5" s="10"/>
    </row>
    <row r="6" spans="1:17" ht="15" customHeight="1" x14ac:dyDescent="0.4">
      <c r="B6" s="57" t="s">
        <v>14</v>
      </c>
      <c r="C6" s="58"/>
      <c r="D6" s="58"/>
      <c r="E6" s="58"/>
      <c r="F6" s="58"/>
      <c r="G6" s="58"/>
      <c r="H6" s="58"/>
      <c r="I6" s="59"/>
      <c r="J6" s="39"/>
      <c r="K6" s="10"/>
      <c r="L6" s="10"/>
      <c r="M6" s="10"/>
      <c r="N6" s="10"/>
      <c r="O6" s="10"/>
      <c r="P6" s="10"/>
      <c r="Q6" s="10"/>
    </row>
    <row r="7" spans="1:17" ht="10" customHeight="1" x14ac:dyDescent="0.4">
      <c r="B7" s="39"/>
      <c r="C7" s="39"/>
      <c r="D7" s="39"/>
      <c r="E7" s="39"/>
      <c r="F7" s="39"/>
      <c r="G7" s="39"/>
      <c r="H7" s="39"/>
      <c r="I7" s="39"/>
      <c r="J7" s="39"/>
      <c r="K7" s="10"/>
      <c r="L7" s="10"/>
      <c r="M7" s="10"/>
      <c r="N7" s="10"/>
      <c r="O7" s="10"/>
      <c r="P7" s="10"/>
      <c r="Q7" s="10"/>
    </row>
    <row r="8" spans="1:17" ht="15.5" x14ac:dyDescent="0.25">
      <c r="B8" s="54" t="str">
        <f>INFANZIA!B8</f>
        <v>(1) adeguamenti precedenti, ESCLUSE le gravità (art. 3 c. 3)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7" ht="72" customHeight="1" x14ac:dyDescent="0.25">
      <c r="B9" s="30" t="str">
        <f>INFANZIA!B9</f>
        <v>RIEPILOGO AMBITO PROVINCIALE</v>
      </c>
      <c r="C9" s="11" t="str">
        <f>INFANZIA!C9</f>
        <v>Alunni
Totali</v>
      </c>
      <c r="D9" s="11" t="str">
        <f>INFANZIA!D9</f>
        <v xml:space="preserve"> Alunni con disab (L.104)</v>
      </c>
      <c r="E9" s="11" t="str">
        <f>INFANZIA!E9</f>
        <v>Alunni con gravità
(art. 3 c. 3  L. 104)</v>
      </c>
      <c r="F9" s="11" t="str">
        <f>INFANZIA!F9</f>
        <v>Posti OD</v>
      </c>
      <c r="G9" s="11" t="str">
        <f>INFANZIA!G9</f>
        <v>Posti P</v>
      </c>
      <c r="H9" s="11" t="str">
        <f>INFANZIA!H9</f>
        <v>Posti OF aggiuntivi da Adeg. precedenti (1)</v>
      </c>
      <c r="I9" s="11" t="str">
        <f>INFANZIA!I9</f>
        <v>Posti OFD
da Deroghe precedenti (art. 3 c. 3)</v>
      </c>
      <c r="J9" s="11" t="str">
        <f>INFANZIA!J9</f>
        <v>Nuovi Posti OF
da Adeg. Attuale</v>
      </c>
      <c r="K9" s="20" t="str">
        <f>INFANZIA!K9</f>
        <v>Nuovi Posti OFD
da Deroghe attuali 
(art. 3 c. 3)</v>
      </c>
      <c r="L9" s="11" t="str">
        <f>INFANZIA!L9</f>
        <v>%dis</v>
      </c>
      <c r="M9" s="11" t="str">
        <f>INFANZIA!M9</f>
        <v>Totale Posti in preced.</v>
      </c>
      <c r="N9" s="11" t="str">
        <f>INFANZIA!N9</f>
        <v>Totale Posti attuali</v>
      </c>
      <c r="O9" s="13" t="str">
        <f>INFANZIA!O9</f>
        <v>dis/posto</v>
      </c>
      <c r="P9" s="13" t="str">
        <f>INFANZIA!P9</f>
        <v>posti 
no_c3 no_P</v>
      </c>
      <c r="Q9" s="13" t="str">
        <f>INFANZIA!Q9</f>
        <v>dis/posto  (no deroghe e P)</v>
      </c>
    </row>
    <row r="10" spans="1:17" ht="23.25" customHeight="1" x14ac:dyDescent="0.3">
      <c r="B10" s="31" t="str">
        <f>"TOTALE  n. "&amp;COUNTIF(B13:B1914,"&lt;&gt;")&amp;  " istituti"</f>
        <v>TOTALE  n. 14 istituti</v>
      </c>
      <c r="C10" s="21">
        <f t="shared" ref="C10:K10" si="0">SUM(C13:C117)</f>
        <v>0</v>
      </c>
      <c r="D10" s="21">
        <f t="shared" si="0"/>
        <v>507</v>
      </c>
      <c r="E10" s="21">
        <f t="shared" si="0"/>
        <v>155</v>
      </c>
      <c r="F10" s="25">
        <f t="shared" si="0"/>
        <v>135</v>
      </c>
      <c r="G10" s="25">
        <f t="shared" si="0"/>
        <v>10</v>
      </c>
      <c r="H10" s="25">
        <f t="shared" si="0"/>
        <v>117.5</v>
      </c>
      <c r="I10" s="25">
        <f t="shared" si="0"/>
        <v>80</v>
      </c>
      <c r="J10" s="25">
        <f t="shared" si="0"/>
        <v>2</v>
      </c>
      <c r="K10" s="26">
        <f t="shared" si="0"/>
        <v>0</v>
      </c>
      <c r="L10" s="12" t="str">
        <f>IF(C10&gt;0,D10/C10,"")</f>
        <v/>
      </c>
      <c r="M10" s="25">
        <f>IF(SUM(F10:I10)&gt;0,SUM(F10:I10),"")</f>
        <v>342.5</v>
      </c>
      <c r="N10" s="25">
        <f>IF(SUM(F10:K10)&gt;0,SUM(F10:K10),"")</f>
        <v>344.5</v>
      </c>
      <c r="O10" s="14">
        <f>IF(M10&lt;&gt;"",D10/N10,"")</f>
        <v>1.4716981132075471</v>
      </c>
      <c r="P10" s="33">
        <f>IF(F10+H10+J10&gt;0,F10+H10+J10,"")</f>
        <v>254.5</v>
      </c>
      <c r="Q10" s="14">
        <f>IF(P10&lt;&gt;"",D10/P10,"")</f>
        <v>1.9921414538310414</v>
      </c>
    </row>
    <row r="11" spans="1:17" s="3" customFormat="1" ht="10" customHeight="1" x14ac:dyDescent="0.3">
      <c r="B11" s="16"/>
      <c r="C11" s="16"/>
      <c r="D11" s="17"/>
      <c r="E11" s="17"/>
      <c r="F11" s="17"/>
      <c r="G11" s="18"/>
      <c r="H11" s="9"/>
      <c r="I11" s="9"/>
      <c r="J11" s="19"/>
      <c r="K11" s="19"/>
      <c r="L11" s="17"/>
      <c r="M11" s="9"/>
      <c r="N11" s="9"/>
      <c r="O11" s="9"/>
      <c r="P11" s="9"/>
      <c r="Q11" s="16"/>
    </row>
    <row r="12" spans="1:17" ht="65.25" customHeight="1" x14ac:dyDescent="0.25">
      <c r="A12" s="41" t="str">
        <f>INFANZIA!A12</f>
        <v>CODICE MECCAN.</v>
      </c>
      <c r="B12" s="30" t="s">
        <v>0</v>
      </c>
      <c r="C12" s="11" t="str">
        <f>C9</f>
        <v>Alunni
Totali</v>
      </c>
      <c r="D12" s="11" t="str">
        <f t="shared" ref="D12:N12" si="1">D9</f>
        <v xml:space="preserve"> Alunni con disab (L.104)</v>
      </c>
      <c r="E12" s="11" t="str">
        <f t="shared" si="1"/>
        <v>Alunni con gravità
(art. 3 c. 3  L. 104)</v>
      </c>
      <c r="F12" s="11" t="str">
        <f t="shared" si="1"/>
        <v>Posti OD</v>
      </c>
      <c r="G12" s="11" t="str">
        <f t="shared" si="1"/>
        <v>Posti P</v>
      </c>
      <c r="H12" s="11" t="str">
        <f t="shared" si="1"/>
        <v>Posti OF aggiuntivi da Adeg. precedenti (1)</v>
      </c>
      <c r="I12" s="11" t="str">
        <f t="shared" si="1"/>
        <v>Posti OFD
da Deroghe precedenti (art. 3 c. 3)</v>
      </c>
      <c r="J12" s="11" t="str">
        <f t="shared" si="1"/>
        <v>Nuovi Posti OF
da Adeg. Attuale</v>
      </c>
      <c r="K12" s="11" t="str">
        <f t="shared" si="1"/>
        <v>Nuovi Posti OFD
da Deroghe attuali 
(art. 3 c. 3)</v>
      </c>
      <c r="L12" s="11" t="str">
        <f t="shared" si="1"/>
        <v>%dis</v>
      </c>
      <c r="M12" s="11" t="str">
        <f t="shared" si="1"/>
        <v>Totale Posti in preced.</v>
      </c>
      <c r="N12" s="11" t="str">
        <f t="shared" si="1"/>
        <v>Totale Posti attuali</v>
      </c>
      <c r="O12" s="13" t="str">
        <f>O9</f>
        <v>dis/posto</v>
      </c>
      <c r="P12" s="13" t="str">
        <f>P9</f>
        <v>posti 
no_c3 no_P</v>
      </c>
      <c r="Q12" s="13" t="str">
        <f>Q9</f>
        <v>dis/posto  (no deroghe e P)</v>
      </c>
    </row>
    <row r="13" spans="1:17" ht="15.5" x14ac:dyDescent="0.3">
      <c r="A13" s="51" t="s">
        <v>64</v>
      </c>
      <c r="B13" s="52" t="s">
        <v>103</v>
      </c>
      <c r="C13" s="27"/>
      <c r="D13" s="5">
        <v>34</v>
      </c>
      <c r="E13" s="5">
        <v>13</v>
      </c>
      <c r="F13" s="22">
        <v>9</v>
      </c>
      <c r="G13" s="22">
        <v>1</v>
      </c>
      <c r="H13" s="40">
        <v>8</v>
      </c>
      <c r="I13" s="40">
        <v>7</v>
      </c>
      <c r="J13" s="40"/>
      <c r="K13" s="40"/>
      <c r="L13" s="34" t="str">
        <f t="shared" ref="L13:L76" si="2">IF(C13&gt;0,D13/C13,"")</f>
        <v/>
      </c>
      <c r="M13" s="33">
        <f>IF(SUM(F13:I13)&gt;0,SUM(F13:I13),"")</f>
        <v>25</v>
      </c>
      <c r="N13" s="33">
        <f>IF(SUM(F13:K13)&gt;0,SUM(F13:K13),"")</f>
        <v>25</v>
      </c>
      <c r="O13" s="14">
        <f>IF(M13&lt;&gt;"",D13/N13,"")</f>
        <v>1.36</v>
      </c>
      <c r="P13" s="33">
        <f t="shared" ref="P13:P76" si="3">IF(F13+H13+J13&gt;0,F13+H13+J13,"")</f>
        <v>17</v>
      </c>
      <c r="Q13" s="14">
        <f t="shared" ref="Q13:Q76" si="4">IF(P13&lt;&gt;"",D13/P13,"")</f>
        <v>2</v>
      </c>
    </row>
    <row r="14" spans="1:17" ht="15.5" x14ac:dyDescent="0.3">
      <c r="A14" s="51" t="s">
        <v>59</v>
      </c>
      <c r="B14" s="52" t="s">
        <v>104</v>
      </c>
      <c r="C14" s="27"/>
      <c r="D14" s="27">
        <v>68</v>
      </c>
      <c r="E14" s="27">
        <v>4</v>
      </c>
      <c r="F14" s="29">
        <v>15</v>
      </c>
      <c r="G14" s="29">
        <v>1</v>
      </c>
      <c r="H14" s="40">
        <v>19</v>
      </c>
      <c r="I14" s="40">
        <v>2</v>
      </c>
      <c r="J14" s="40"/>
      <c r="K14" s="40"/>
      <c r="L14" s="34" t="str">
        <f t="shared" si="2"/>
        <v/>
      </c>
      <c r="M14" s="33">
        <f t="shared" ref="M14:M77" si="5">IF(SUM(F14:I14)&gt;0,SUM(F14:I14),"")</f>
        <v>37</v>
      </c>
      <c r="N14" s="33">
        <f t="shared" ref="N14:N77" si="6">IF(SUM(F14:K14)&gt;0,SUM(F14:K14),"")</f>
        <v>37</v>
      </c>
      <c r="O14" s="14">
        <f t="shared" ref="O14:O77" si="7">IF(M14&lt;&gt;"",D14/N14,"")</f>
        <v>1.8378378378378379</v>
      </c>
      <c r="P14" s="33">
        <f t="shared" si="3"/>
        <v>34</v>
      </c>
      <c r="Q14" s="14">
        <f t="shared" si="4"/>
        <v>2</v>
      </c>
    </row>
    <row r="15" spans="1:17" ht="15.5" x14ac:dyDescent="0.3">
      <c r="A15" s="51" t="s">
        <v>61</v>
      </c>
      <c r="B15" s="52" t="s">
        <v>105</v>
      </c>
      <c r="C15" s="45"/>
      <c r="D15" s="5">
        <v>44</v>
      </c>
      <c r="E15" s="5">
        <v>7</v>
      </c>
      <c r="F15" s="22">
        <v>12</v>
      </c>
      <c r="G15" s="22">
        <v>1</v>
      </c>
      <c r="H15" s="40">
        <v>10</v>
      </c>
      <c r="I15" s="40">
        <v>3.5</v>
      </c>
      <c r="J15" s="40"/>
      <c r="K15" s="40"/>
      <c r="L15" s="34" t="str">
        <f t="shared" si="2"/>
        <v/>
      </c>
      <c r="M15" s="33">
        <f t="shared" si="5"/>
        <v>26.5</v>
      </c>
      <c r="N15" s="33">
        <f t="shared" si="6"/>
        <v>26.5</v>
      </c>
      <c r="O15" s="14">
        <f t="shared" si="7"/>
        <v>1.6603773584905661</v>
      </c>
      <c r="P15" s="33">
        <f t="shared" si="3"/>
        <v>22</v>
      </c>
      <c r="Q15" s="14">
        <f t="shared" si="4"/>
        <v>2</v>
      </c>
    </row>
    <row r="16" spans="1:17" s="2" customFormat="1" ht="15.5" x14ac:dyDescent="0.3">
      <c r="A16" s="51" t="s">
        <v>60</v>
      </c>
      <c r="B16" s="52" t="s">
        <v>106</v>
      </c>
      <c r="C16" s="45"/>
      <c r="D16" s="5">
        <v>50</v>
      </c>
      <c r="E16" s="5">
        <v>14</v>
      </c>
      <c r="F16" s="22">
        <v>13</v>
      </c>
      <c r="G16" s="22">
        <v>1</v>
      </c>
      <c r="H16" s="40">
        <v>12</v>
      </c>
      <c r="I16" s="40">
        <v>7</v>
      </c>
      <c r="J16" s="40"/>
      <c r="K16" s="40"/>
      <c r="L16" s="34" t="str">
        <f t="shared" si="2"/>
        <v/>
      </c>
      <c r="M16" s="33">
        <f t="shared" si="5"/>
        <v>33</v>
      </c>
      <c r="N16" s="33">
        <f t="shared" si="6"/>
        <v>33</v>
      </c>
      <c r="O16" s="14">
        <f t="shared" si="7"/>
        <v>1.5151515151515151</v>
      </c>
      <c r="P16" s="33">
        <f t="shared" si="3"/>
        <v>25</v>
      </c>
      <c r="Q16" s="14">
        <f t="shared" si="4"/>
        <v>2</v>
      </c>
    </row>
    <row r="17" spans="1:17" s="2" customFormat="1" ht="15.5" x14ac:dyDescent="0.3">
      <c r="A17" s="51" t="s">
        <v>62</v>
      </c>
      <c r="B17" s="52" t="s">
        <v>107</v>
      </c>
      <c r="C17" s="45"/>
      <c r="D17" s="5">
        <v>41</v>
      </c>
      <c r="E17" s="5">
        <v>22</v>
      </c>
      <c r="F17" s="22">
        <v>12</v>
      </c>
      <c r="G17" s="22">
        <v>0</v>
      </c>
      <c r="H17" s="40">
        <v>8.5</v>
      </c>
      <c r="I17" s="40">
        <v>11.5</v>
      </c>
      <c r="J17" s="40"/>
      <c r="K17" s="40"/>
      <c r="L17" s="34" t="str">
        <f t="shared" si="2"/>
        <v/>
      </c>
      <c r="M17" s="33">
        <f t="shared" si="5"/>
        <v>32</v>
      </c>
      <c r="N17" s="33">
        <f t="shared" si="6"/>
        <v>32</v>
      </c>
      <c r="O17" s="14">
        <f t="shared" si="7"/>
        <v>1.28125</v>
      </c>
      <c r="P17" s="33">
        <f t="shared" si="3"/>
        <v>20.5</v>
      </c>
      <c r="Q17" s="14">
        <f t="shared" si="4"/>
        <v>2</v>
      </c>
    </row>
    <row r="18" spans="1:17" s="2" customFormat="1" ht="15.5" x14ac:dyDescent="0.3">
      <c r="A18" s="51" t="s">
        <v>58</v>
      </c>
      <c r="B18" s="52" t="s">
        <v>108</v>
      </c>
      <c r="C18" s="45"/>
      <c r="D18" s="5">
        <v>97</v>
      </c>
      <c r="E18" s="5">
        <v>26</v>
      </c>
      <c r="F18" s="22">
        <v>26</v>
      </c>
      <c r="G18" s="22">
        <v>1</v>
      </c>
      <c r="H18" s="40">
        <v>22</v>
      </c>
      <c r="I18" s="40">
        <v>13</v>
      </c>
      <c r="J18" s="40">
        <v>1</v>
      </c>
      <c r="K18" s="40"/>
      <c r="L18" s="34" t="str">
        <f t="shared" si="2"/>
        <v/>
      </c>
      <c r="M18" s="33">
        <f t="shared" si="5"/>
        <v>62</v>
      </c>
      <c r="N18" s="33">
        <f t="shared" si="6"/>
        <v>63</v>
      </c>
      <c r="O18" s="14">
        <f t="shared" si="7"/>
        <v>1.5396825396825398</v>
      </c>
      <c r="P18" s="33">
        <f t="shared" si="3"/>
        <v>49</v>
      </c>
      <c r="Q18" s="14">
        <f t="shared" si="4"/>
        <v>1.9795918367346939</v>
      </c>
    </row>
    <row r="19" spans="1:17" ht="15.5" x14ac:dyDescent="0.3">
      <c r="A19" s="51" t="s">
        <v>63</v>
      </c>
      <c r="B19" s="52" t="s">
        <v>109</v>
      </c>
      <c r="C19" s="45"/>
      <c r="D19" s="6">
        <v>42</v>
      </c>
      <c r="E19" s="6">
        <v>10</v>
      </c>
      <c r="F19" s="24">
        <v>12</v>
      </c>
      <c r="G19" s="24">
        <v>1</v>
      </c>
      <c r="H19" s="40">
        <v>9</v>
      </c>
      <c r="I19" s="40">
        <v>6.5</v>
      </c>
      <c r="J19" s="40"/>
      <c r="K19" s="40"/>
      <c r="L19" s="34" t="str">
        <f t="shared" si="2"/>
        <v/>
      </c>
      <c r="M19" s="33">
        <f t="shared" si="5"/>
        <v>28.5</v>
      </c>
      <c r="N19" s="33">
        <f t="shared" si="6"/>
        <v>28.5</v>
      </c>
      <c r="O19" s="14">
        <f t="shared" si="7"/>
        <v>1.4736842105263157</v>
      </c>
      <c r="P19" s="33">
        <f t="shared" si="3"/>
        <v>21</v>
      </c>
      <c r="Q19" s="14">
        <f t="shared" si="4"/>
        <v>2</v>
      </c>
    </row>
    <row r="20" spans="1:17" ht="15.5" x14ac:dyDescent="0.3">
      <c r="A20" s="51" t="s">
        <v>65</v>
      </c>
      <c r="B20" s="52" t="s">
        <v>116</v>
      </c>
      <c r="C20" s="45"/>
      <c r="D20" s="5">
        <v>34</v>
      </c>
      <c r="E20" s="5">
        <v>11</v>
      </c>
      <c r="F20" s="22">
        <v>9</v>
      </c>
      <c r="G20" s="22">
        <v>1</v>
      </c>
      <c r="H20" s="40">
        <v>8.5</v>
      </c>
      <c r="I20" s="40">
        <v>5.5</v>
      </c>
      <c r="J20" s="40"/>
      <c r="K20" s="40"/>
      <c r="L20" s="34" t="str">
        <f t="shared" si="2"/>
        <v/>
      </c>
      <c r="M20" s="33">
        <f t="shared" si="5"/>
        <v>24</v>
      </c>
      <c r="N20" s="33">
        <f t="shared" si="6"/>
        <v>24</v>
      </c>
      <c r="O20" s="14">
        <f t="shared" si="7"/>
        <v>1.4166666666666667</v>
      </c>
      <c r="P20" s="33">
        <f t="shared" si="3"/>
        <v>17.5</v>
      </c>
      <c r="Q20" s="14">
        <f t="shared" si="4"/>
        <v>1.9428571428571428</v>
      </c>
    </row>
    <row r="21" spans="1:17" ht="26" x14ac:dyDescent="0.3">
      <c r="A21" s="51" t="s">
        <v>54</v>
      </c>
      <c r="B21" s="52" t="s">
        <v>110</v>
      </c>
      <c r="C21" s="45"/>
      <c r="D21" s="5"/>
      <c r="E21" s="5"/>
      <c r="F21" s="22"/>
      <c r="G21" s="22"/>
      <c r="H21" s="40"/>
      <c r="I21" s="40"/>
      <c r="J21" s="40"/>
      <c r="K21" s="40"/>
      <c r="L21" s="34" t="str">
        <f t="shared" si="2"/>
        <v/>
      </c>
      <c r="M21" s="33" t="str">
        <f t="shared" si="5"/>
        <v/>
      </c>
      <c r="N21" s="33" t="str">
        <f t="shared" si="6"/>
        <v/>
      </c>
      <c r="O21" s="14" t="str">
        <f t="shared" si="7"/>
        <v/>
      </c>
      <c r="P21" s="33" t="str">
        <f t="shared" si="3"/>
        <v/>
      </c>
      <c r="Q21" s="14" t="str">
        <f t="shared" si="4"/>
        <v/>
      </c>
    </row>
    <row r="22" spans="1:17" ht="15.5" x14ac:dyDescent="0.3">
      <c r="A22" s="51" t="s">
        <v>69</v>
      </c>
      <c r="B22" s="52" t="s">
        <v>111</v>
      </c>
      <c r="C22" s="45"/>
      <c r="D22" s="6">
        <v>15</v>
      </c>
      <c r="E22" s="6">
        <v>15</v>
      </c>
      <c r="F22" s="24">
        <v>3</v>
      </c>
      <c r="G22" s="24">
        <v>1</v>
      </c>
      <c r="H22" s="40">
        <v>4.5</v>
      </c>
      <c r="I22" s="40">
        <v>7.5</v>
      </c>
      <c r="J22" s="40"/>
      <c r="K22" s="40"/>
      <c r="L22" s="34" t="str">
        <f t="shared" si="2"/>
        <v/>
      </c>
      <c r="M22" s="33">
        <f t="shared" si="5"/>
        <v>16</v>
      </c>
      <c r="N22" s="33">
        <f t="shared" si="6"/>
        <v>16</v>
      </c>
      <c r="O22" s="14">
        <f t="shared" si="7"/>
        <v>0.9375</v>
      </c>
      <c r="P22" s="33">
        <f t="shared" si="3"/>
        <v>7.5</v>
      </c>
      <c r="Q22" s="14">
        <f t="shared" si="4"/>
        <v>2</v>
      </c>
    </row>
    <row r="23" spans="1:17" ht="15.5" x14ac:dyDescent="0.3">
      <c r="A23" s="51" t="s">
        <v>67</v>
      </c>
      <c r="B23" s="52" t="s">
        <v>112</v>
      </c>
      <c r="C23" s="45"/>
      <c r="D23" s="5">
        <v>21</v>
      </c>
      <c r="E23" s="5">
        <v>13</v>
      </c>
      <c r="F23" s="22">
        <v>6</v>
      </c>
      <c r="G23" s="22">
        <v>0</v>
      </c>
      <c r="H23" s="40">
        <v>4.5</v>
      </c>
      <c r="I23" s="40">
        <v>6.5</v>
      </c>
      <c r="J23" s="40"/>
      <c r="K23" s="40"/>
      <c r="L23" s="34" t="str">
        <f t="shared" si="2"/>
        <v/>
      </c>
      <c r="M23" s="33">
        <f t="shared" si="5"/>
        <v>17</v>
      </c>
      <c r="N23" s="33">
        <f t="shared" si="6"/>
        <v>17</v>
      </c>
      <c r="O23" s="14">
        <f t="shared" si="7"/>
        <v>1.2352941176470589</v>
      </c>
      <c r="P23" s="33">
        <f t="shared" si="3"/>
        <v>10.5</v>
      </c>
      <c r="Q23" s="14">
        <f t="shared" si="4"/>
        <v>2</v>
      </c>
    </row>
    <row r="24" spans="1:17" ht="15.5" x14ac:dyDescent="0.3">
      <c r="A24" s="51" t="s">
        <v>77</v>
      </c>
      <c r="B24" s="52" t="s">
        <v>113</v>
      </c>
      <c r="C24" s="45"/>
      <c r="D24" s="6">
        <v>34</v>
      </c>
      <c r="E24" s="6">
        <v>14</v>
      </c>
      <c r="F24" s="24">
        <v>12</v>
      </c>
      <c r="G24" s="24">
        <v>1</v>
      </c>
      <c r="H24" s="40">
        <v>5</v>
      </c>
      <c r="I24" s="40">
        <v>7</v>
      </c>
      <c r="J24" s="40"/>
      <c r="K24" s="40"/>
      <c r="L24" s="34" t="str">
        <f t="shared" si="2"/>
        <v/>
      </c>
      <c r="M24" s="33">
        <f t="shared" si="5"/>
        <v>25</v>
      </c>
      <c r="N24" s="33">
        <f t="shared" si="6"/>
        <v>25</v>
      </c>
      <c r="O24" s="14">
        <f t="shared" si="7"/>
        <v>1.36</v>
      </c>
      <c r="P24" s="33">
        <f t="shared" si="3"/>
        <v>17</v>
      </c>
      <c r="Q24" s="14">
        <f t="shared" si="4"/>
        <v>2</v>
      </c>
    </row>
    <row r="25" spans="1:17" ht="15.5" x14ac:dyDescent="0.3">
      <c r="A25" s="51" t="s">
        <v>68</v>
      </c>
      <c r="B25" s="52" t="s">
        <v>114</v>
      </c>
      <c r="C25" s="45"/>
      <c r="D25" s="5">
        <v>12</v>
      </c>
      <c r="E25" s="5">
        <v>4</v>
      </c>
      <c r="F25" s="22">
        <v>3</v>
      </c>
      <c r="G25" s="22">
        <v>0</v>
      </c>
      <c r="H25" s="40">
        <v>2</v>
      </c>
      <c r="I25" s="40">
        <v>2</v>
      </c>
      <c r="J25" s="40">
        <v>1</v>
      </c>
      <c r="K25" s="40"/>
      <c r="L25" s="34" t="str">
        <f t="shared" si="2"/>
        <v/>
      </c>
      <c r="M25" s="33">
        <f t="shared" si="5"/>
        <v>7</v>
      </c>
      <c r="N25" s="33">
        <f t="shared" si="6"/>
        <v>8</v>
      </c>
      <c r="O25" s="14">
        <f t="shared" si="7"/>
        <v>1.5</v>
      </c>
      <c r="P25" s="33">
        <f t="shared" si="3"/>
        <v>6</v>
      </c>
      <c r="Q25" s="14">
        <f t="shared" si="4"/>
        <v>2</v>
      </c>
    </row>
    <row r="26" spans="1:17" ht="15.5" x14ac:dyDescent="0.3">
      <c r="A26" s="51" t="s">
        <v>66</v>
      </c>
      <c r="B26" s="52" t="s">
        <v>115</v>
      </c>
      <c r="C26" s="4"/>
      <c r="D26" s="5">
        <v>15</v>
      </c>
      <c r="E26" s="5">
        <v>2</v>
      </c>
      <c r="F26" s="22">
        <v>3</v>
      </c>
      <c r="G26" s="22">
        <v>1</v>
      </c>
      <c r="H26" s="40">
        <v>4.5</v>
      </c>
      <c r="I26" s="40">
        <v>1</v>
      </c>
      <c r="J26" s="40"/>
      <c r="K26" s="40"/>
      <c r="L26" s="34" t="str">
        <f t="shared" si="2"/>
        <v/>
      </c>
      <c r="M26" s="33">
        <f t="shared" si="5"/>
        <v>9.5</v>
      </c>
      <c r="N26" s="33">
        <f t="shared" si="6"/>
        <v>9.5</v>
      </c>
      <c r="O26" s="14">
        <f t="shared" si="7"/>
        <v>1.5789473684210527</v>
      </c>
      <c r="P26" s="33">
        <f t="shared" si="3"/>
        <v>7.5</v>
      </c>
      <c r="Q26" s="14">
        <f t="shared" si="4"/>
        <v>2</v>
      </c>
    </row>
    <row r="27" spans="1:17" ht="14" x14ac:dyDescent="0.3">
      <c r="A27" s="35"/>
      <c r="B27" s="35"/>
      <c r="C27" s="4"/>
      <c r="D27" s="5"/>
      <c r="E27" s="5"/>
      <c r="F27" s="22"/>
      <c r="G27" s="22"/>
      <c r="H27" s="23"/>
      <c r="I27" s="23"/>
      <c r="J27" s="23"/>
      <c r="K27" s="23"/>
      <c r="L27" s="34" t="str">
        <f t="shared" si="2"/>
        <v/>
      </c>
      <c r="M27" s="33" t="str">
        <f t="shared" si="5"/>
        <v/>
      </c>
      <c r="N27" s="33" t="str">
        <f t="shared" si="6"/>
        <v/>
      </c>
      <c r="O27" s="14" t="str">
        <f t="shared" si="7"/>
        <v/>
      </c>
      <c r="P27" s="33" t="str">
        <f t="shared" si="3"/>
        <v/>
      </c>
      <c r="Q27" s="14" t="str">
        <f t="shared" si="4"/>
        <v/>
      </c>
    </row>
    <row r="28" spans="1:17" ht="14" x14ac:dyDescent="0.3">
      <c r="A28" s="35"/>
      <c r="B28" s="35"/>
      <c r="C28" s="4"/>
      <c r="D28" s="5"/>
      <c r="E28" s="5"/>
      <c r="F28" s="22"/>
      <c r="G28" s="22"/>
      <c r="H28" s="23"/>
      <c r="I28" s="23"/>
      <c r="J28" s="23"/>
      <c r="K28" s="23"/>
      <c r="L28" s="34" t="str">
        <f t="shared" si="2"/>
        <v/>
      </c>
      <c r="M28" s="33" t="str">
        <f t="shared" si="5"/>
        <v/>
      </c>
      <c r="N28" s="33" t="str">
        <f t="shared" si="6"/>
        <v/>
      </c>
      <c r="O28" s="14" t="str">
        <f t="shared" si="7"/>
        <v/>
      </c>
      <c r="P28" s="33" t="str">
        <f t="shared" si="3"/>
        <v/>
      </c>
      <c r="Q28" s="14" t="str">
        <f t="shared" si="4"/>
        <v/>
      </c>
    </row>
    <row r="29" spans="1:17" ht="14" x14ac:dyDescent="0.3">
      <c r="A29" s="35"/>
      <c r="B29" s="35"/>
      <c r="C29" s="4"/>
      <c r="D29" s="5"/>
      <c r="E29" s="5"/>
      <c r="F29" s="22"/>
      <c r="G29" s="22"/>
      <c r="H29" s="23"/>
      <c r="I29" s="23"/>
      <c r="J29" s="23"/>
      <c r="K29" s="23"/>
      <c r="L29" s="34" t="str">
        <f t="shared" si="2"/>
        <v/>
      </c>
      <c r="M29" s="33" t="str">
        <f t="shared" si="5"/>
        <v/>
      </c>
      <c r="N29" s="33" t="str">
        <f t="shared" si="6"/>
        <v/>
      </c>
      <c r="O29" s="14" t="str">
        <f t="shared" si="7"/>
        <v/>
      </c>
      <c r="P29" s="33" t="str">
        <f t="shared" si="3"/>
        <v/>
      </c>
      <c r="Q29" s="14" t="str">
        <f t="shared" si="4"/>
        <v/>
      </c>
    </row>
    <row r="30" spans="1:17" s="2" customFormat="1" ht="14" x14ac:dyDescent="0.3">
      <c r="A30" s="35"/>
      <c r="B30" s="35"/>
      <c r="C30" s="4"/>
      <c r="D30" s="5"/>
      <c r="E30" s="5"/>
      <c r="F30" s="22"/>
      <c r="G30" s="22"/>
      <c r="H30" s="23"/>
      <c r="I30" s="23"/>
      <c r="J30" s="23"/>
      <c r="K30" s="23"/>
      <c r="L30" s="34" t="str">
        <f t="shared" si="2"/>
        <v/>
      </c>
      <c r="M30" s="33" t="str">
        <f t="shared" si="5"/>
        <v/>
      </c>
      <c r="N30" s="33" t="str">
        <f t="shared" si="6"/>
        <v/>
      </c>
      <c r="O30" s="14" t="str">
        <f t="shared" si="7"/>
        <v/>
      </c>
      <c r="P30" s="33" t="str">
        <f t="shared" si="3"/>
        <v/>
      </c>
      <c r="Q30" s="14" t="str">
        <f t="shared" si="4"/>
        <v/>
      </c>
    </row>
    <row r="31" spans="1:17" ht="14" x14ac:dyDescent="0.3">
      <c r="A31" s="35"/>
      <c r="B31" s="35"/>
      <c r="C31" s="4"/>
      <c r="D31" s="5"/>
      <c r="E31" s="5"/>
      <c r="F31" s="22"/>
      <c r="G31" s="22"/>
      <c r="H31" s="23"/>
      <c r="I31" s="23"/>
      <c r="J31" s="23"/>
      <c r="K31" s="23"/>
      <c r="L31" s="34" t="str">
        <f t="shared" si="2"/>
        <v/>
      </c>
      <c r="M31" s="33" t="str">
        <f t="shared" si="5"/>
        <v/>
      </c>
      <c r="N31" s="33" t="str">
        <f t="shared" si="6"/>
        <v/>
      </c>
      <c r="O31" s="14" t="str">
        <f t="shared" si="7"/>
        <v/>
      </c>
      <c r="P31" s="33" t="str">
        <f t="shared" si="3"/>
        <v/>
      </c>
      <c r="Q31" s="14" t="str">
        <f t="shared" si="4"/>
        <v/>
      </c>
    </row>
    <row r="32" spans="1:17" ht="14" x14ac:dyDescent="0.3">
      <c r="A32" s="35"/>
      <c r="B32" s="36"/>
      <c r="C32" s="7"/>
      <c r="D32" s="5"/>
      <c r="E32" s="5"/>
      <c r="F32" s="22"/>
      <c r="G32" s="22"/>
      <c r="H32" s="23"/>
      <c r="I32" s="23" t="s">
        <v>117</v>
      </c>
      <c r="J32" s="23"/>
      <c r="K32" s="23"/>
      <c r="L32" s="34" t="str">
        <f t="shared" si="2"/>
        <v/>
      </c>
      <c r="M32" s="33" t="str">
        <f t="shared" si="5"/>
        <v/>
      </c>
      <c r="N32" s="33" t="str">
        <f t="shared" si="6"/>
        <v/>
      </c>
      <c r="O32" s="14" t="str">
        <f t="shared" si="7"/>
        <v/>
      </c>
      <c r="P32" s="33" t="str">
        <f t="shared" si="3"/>
        <v/>
      </c>
      <c r="Q32" s="14" t="str">
        <f t="shared" si="4"/>
        <v/>
      </c>
    </row>
    <row r="33" spans="1:17" ht="14" x14ac:dyDescent="0.3">
      <c r="A33" s="35"/>
      <c r="B33" s="36"/>
      <c r="C33" s="7"/>
      <c r="D33" s="5"/>
      <c r="E33" s="5"/>
      <c r="F33" s="22"/>
      <c r="G33" s="22"/>
      <c r="H33" s="23"/>
      <c r="I33" s="23"/>
      <c r="J33" s="23"/>
      <c r="K33" s="23"/>
      <c r="L33" s="34" t="str">
        <f t="shared" si="2"/>
        <v/>
      </c>
      <c r="M33" s="33" t="str">
        <f t="shared" si="5"/>
        <v/>
      </c>
      <c r="N33" s="33" t="str">
        <f t="shared" si="6"/>
        <v/>
      </c>
      <c r="O33" s="14" t="str">
        <f t="shared" si="7"/>
        <v/>
      </c>
      <c r="P33" s="33" t="str">
        <f t="shared" si="3"/>
        <v/>
      </c>
      <c r="Q33" s="14" t="str">
        <f t="shared" si="4"/>
        <v/>
      </c>
    </row>
    <row r="34" spans="1:17" ht="14" x14ac:dyDescent="0.3">
      <c r="A34" s="35"/>
      <c r="B34" s="36"/>
      <c r="C34" s="7"/>
      <c r="D34" s="5"/>
      <c r="E34" s="5"/>
      <c r="F34" s="22"/>
      <c r="G34" s="22"/>
      <c r="H34" s="23"/>
      <c r="I34" s="23"/>
      <c r="J34" s="23"/>
      <c r="K34" s="23"/>
      <c r="L34" s="34" t="str">
        <f t="shared" si="2"/>
        <v/>
      </c>
      <c r="M34" s="33" t="str">
        <f t="shared" si="5"/>
        <v/>
      </c>
      <c r="N34" s="33" t="str">
        <f t="shared" si="6"/>
        <v/>
      </c>
      <c r="O34" s="14" t="str">
        <f t="shared" si="7"/>
        <v/>
      </c>
      <c r="P34" s="33" t="str">
        <f t="shared" si="3"/>
        <v/>
      </c>
      <c r="Q34" s="14" t="str">
        <f t="shared" si="4"/>
        <v/>
      </c>
    </row>
    <row r="35" spans="1:17" ht="14" x14ac:dyDescent="0.3">
      <c r="A35" s="35"/>
      <c r="B35" s="36"/>
      <c r="C35" s="7"/>
      <c r="D35" s="5"/>
      <c r="E35" s="5"/>
      <c r="F35" s="22"/>
      <c r="G35" s="22"/>
      <c r="H35" s="23"/>
      <c r="I35" s="23"/>
      <c r="J35" s="23"/>
      <c r="K35" s="23"/>
      <c r="L35" s="34" t="str">
        <f t="shared" si="2"/>
        <v/>
      </c>
      <c r="M35" s="33" t="str">
        <f t="shared" si="5"/>
        <v/>
      </c>
      <c r="N35" s="33" t="str">
        <f t="shared" si="6"/>
        <v/>
      </c>
      <c r="O35" s="14" t="str">
        <f t="shared" si="7"/>
        <v/>
      </c>
      <c r="P35" s="33" t="str">
        <f t="shared" si="3"/>
        <v/>
      </c>
      <c r="Q35" s="14" t="str">
        <f t="shared" si="4"/>
        <v/>
      </c>
    </row>
    <row r="36" spans="1:17" ht="14" x14ac:dyDescent="0.3">
      <c r="A36" s="35"/>
      <c r="B36" s="36"/>
      <c r="C36" s="7"/>
      <c r="D36" s="5"/>
      <c r="E36" s="5"/>
      <c r="F36" s="22"/>
      <c r="G36" s="22"/>
      <c r="H36" s="23"/>
      <c r="I36" s="23"/>
      <c r="J36" s="23"/>
      <c r="K36" s="23"/>
      <c r="L36" s="34" t="str">
        <f t="shared" si="2"/>
        <v/>
      </c>
      <c r="M36" s="33" t="str">
        <f t="shared" si="5"/>
        <v/>
      </c>
      <c r="N36" s="33" t="str">
        <f t="shared" si="6"/>
        <v/>
      </c>
      <c r="O36" s="14" t="str">
        <f t="shared" si="7"/>
        <v/>
      </c>
      <c r="P36" s="33" t="str">
        <f t="shared" si="3"/>
        <v/>
      </c>
      <c r="Q36" s="14" t="str">
        <f t="shared" si="4"/>
        <v/>
      </c>
    </row>
    <row r="37" spans="1:17" ht="14" x14ac:dyDescent="0.3">
      <c r="A37" s="35"/>
      <c r="B37" s="36"/>
      <c r="C37" s="7"/>
      <c r="D37" s="5"/>
      <c r="E37" s="5"/>
      <c r="F37" s="22"/>
      <c r="G37" s="22"/>
      <c r="H37" s="23"/>
      <c r="I37" s="23"/>
      <c r="J37" s="23"/>
      <c r="K37" s="23"/>
      <c r="L37" s="34" t="str">
        <f t="shared" si="2"/>
        <v/>
      </c>
      <c r="M37" s="33" t="str">
        <f t="shared" si="5"/>
        <v/>
      </c>
      <c r="N37" s="33" t="str">
        <f t="shared" si="6"/>
        <v/>
      </c>
      <c r="O37" s="14" t="str">
        <f t="shared" si="7"/>
        <v/>
      </c>
      <c r="P37" s="33" t="str">
        <f t="shared" si="3"/>
        <v/>
      </c>
      <c r="Q37" s="14" t="str">
        <f t="shared" si="4"/>
        <v/>
      </c>
    </row>
    <row r="38" spans="1:17" ht="14" x14ac:dyDescent="0.3">
      <c r="A38" s="35"/>
      <c r="B38" s="36"/>
      <c r="C38" s="7"/>
      <c r="D38" s="5"/>
      <c r="E38" s="5"/>
      <c r="F38" s="22"/>
      <c r="G38" s="22"/>
      <c r="H38" s="23"/>
      <c r="I38" s="23"/>
      <c r="J38" s="23"/>
      <c r="K38" s="23"/>
      <c r="L38" s="34" t="str">
        <f t="shared" si="2"/>
        <v/>
      </c>
      <c r="M38" s="33" t="str">
        <f t="shared" si="5"/>
        <v/>
      </c>
      <c r="N38" s="33" t="str">
        <f t="shared" si="6"/>
        <v/>
      </c>
      <c r="O38" s="14" t="str">
        <f t="shared" si="7"/>
        <v/>
      </c>
      <c r="P38" s="33" t="str">
        <f t="shared" si="3"/>
        <v/>
      </c>
      <c r="Q38" s="14" t="str">
        <f t="shared" si="4"/>
        <v/>
      </c>
    </row>
    <row r="39" spans="1:17" ht="14" x14ac:dyDescent="0.3">
      <c r="A39" s="35"/>
      <c r="B39" s="36"/>
      <c r="C39" s="7"/>
      <c r="D39" s="5"/>
      <c r="E39" s="5"/>
      <c r="F39" s="22"/>
      <c r="G39" s="22"/>
      <c r="H39" s="23"/>
      <c r="I39" s="23"/>
      <c r="J39" s="23"/>
      <c r="K39" s="23"/>
      <c r="L39" s="34" t="str">
        <f t="shared" si="2"/>
        <v/>
      </c>
      <c r="M39" s="33" t="str">
        <f t="shared" si="5"/>
        <v/>
      </c>
      <c r="N39" s="33" t="str">
        <f t="shared" si="6"/>
        <v/>
      </c>
      <c r="O39" s="14" t="str">
        <f t="shared" si="7"/>
        <v/>
      </c>
      <c r="P39" s="33" t="str">
        <f t="shared" si="3"/>
        <v/>
      </c>
      <c r="Q39" s="14" t="str">
        <f t="shared" si="4"/>
        <v/>
      </c>
    </row>
    <row r="40" spans="1:17" ht="14" x14ac:dyDescent="0.3">
      <c r="A40" s="35"/>
      <c r="B40" s="36"/>
      <c r="C40" s="7"/>
      <c r="D40" s="5"/>
      <c r="E40" s="5"/>
      <c r="F40" s="22"/>
      <c r="G40" s="22"/>
      <c r="H40" s="23"/>
      <c r="I40" s="23"/>
      <c r="J40" s="23"/>
      <c r="K40" s="23"/>
      <c r="L40" s="34" t="str">
        <f t="shared" si="2"/>
        <v/>
      </c>
      <c r="M40" s="33" t="str">
        <f t="shared" si="5"/>
        <v/>
      </c>
      <c r="N40" s="33" t="str">
        <f t="shared" si="6"/>
        <v/>
      </c>
      <c r="O40" s="14" t="str">
        <f t="shared" si="7"/>
        <v/>
      </c>
      <c r="P40" s="33" t="str">
        <f t="shared" si="3"/>
        <v/>
      </c>
      <c r="Q40" s="14" t="str">
        <f t="shared" si="4"/>
        <v/>
      </c>
    </row>
    <row r="41" spans="1:17" ht="14" x14ac:dyDescent="0.3">
      <c r="A41" s="35"/>
      <c r="B41" s="36"/>
      <c r="C41" s="7"/>
      <c r="D41" s="5"/>
      <c r="E41" s="5"/>
      <c r="F41" s="22"/>
      <c r="G41" s="22"/>
      <c r="H41" s="23"/>
      <c r="I41" s="23"/>
      <c r="J41" s="23"/>
      <c r="K41" s="23"/>
      <c r="L41" s="34" t="str">
        <f t="shared" si="2"/>
        <v/>
      </c>
      <c r="M41" s="33" t="str">
        <f t="shared" si="5"/>
        <v/>
      </c>
      <c r="N41" s="33" t="str">
        <f t="shared" si="6"/>
        <v/>
      </c>
      <c r="O41" s="14" t="str">
        <f t="shared" si="7"/>
        <v/>
      </c>
      <c r="P41" s="33" t="str">
        <f t="shared" si="3"/>
        <v/>
      </c>
      <c r="Q41" s="14" t="str">
        <f t="shared" si="4"/>
        <v/>
      </c>
    </row>
    <row r="42" spans="1:17" ht="14" x14ac:dyDescent="0.3">
      <c r="A42" s="35"/>
      <c r="B42" s="36"/>
      <c r="C42" s="7"/>
      <c r="D42" s="5"/>
      <c r="E42" s="5"/>
      <c r="F42" s="22"/>
      <c r="G42" s="22"/>
      <c r="H42" s="23"/>
      <c r="I42" s="23"/>
      <c r="J42" s="23"/>
      <c r="K42" s="23"/>
      <c r="L42" s="34" t="str">
        <f t="shared" si="2"/>
        <v/>
      </c>
      <c r="M42" s="33" t="str">
        <f t="shared" si="5"/>
        <v/>
      </c>
      <c r="N42" s="33" t="str">
        <f t="shared" si="6"/>
        <v/>
      </c>
      <c r="O42" s="14" t="str">
        <f t="shared" si="7"/>
        <v/>
      </c>
      <c r="P42" s="33" t="str">
        <f t="shared" si="3"/>
        <v/>
      </c>
      <c r="Q42" s="14" t="str">
        <f t="shared" si="4"/>
        <v/>
      </c>
    </row>
    <row r="43" spans="1:17" ht="13" x14ac:dyDescent="0.3">
      <c r="A43" s="35"/>
      <c r="B43" s="36"/>
      <c r="C43" s="28"/>
      <c r="D43" s="27"/>
      <c r="E43" s="27"/>
      <c r="F43" s="29"/>
      <c r="G43" s="29"/>
      <c r="H43" s="29"/>
      <c r="I43" s="29"/>
      <c r="J43" s="29"/>
      <c r="K43" s="29"/>
      <c r="L43" s="34" t="str">
        <f t="shared" si="2"/>
        <v/>
      </c>
      <c r="M43" s="33" t="str">
        <f t="shared" si="5"/>
        <v/>
      </c>
      <c r="N43" s="33" t="str">
        <f t="shared" si="6"/>
        <v/>
      </c>
      <c r="O43" s="14" t="str">
        <f t="shared" si="7"/>
        <v/>
      </c>
      <c r="P43" s="33" t="str">
        <f t="shared" si="3"/>
        <v/>
      </c>
      <c r="Q43" s="14" t="str">
        <f t="shared" si="4"/>
        <v/>
      </c>
    </row>
    <row r="44" spans="1:17" ht="14" x14ac:dyDescent="0.3">
      <c r="A44" s="35"/>
      <c r="B44" s="36"/>
      <c r="C44" s="7"/>
      <c r="D44" s="5"/>
      <c r="E44" s="5"/>
      <c r="F44" s="22"/>
      <c r="G44" s="22"/>
      <c r="H44" s="23"/>
      <c r="I44" s="23"/>
      <c r="J44" s="23"/>
      <c r="K44" s="23"/>
      <c r="L44" s="34" t="str">
        <f t="shared" si="2"/>
        <v/>
      </c>
      <c r="M44" s="33" t="str">
        <f t="shared" si="5"/>
        <v/>
      </c>
      <c r="N44" s="33" t="str">
        <f t="shared" si="6"/>
        <v/>
      </c>
      <c r="O44" s="14" t="str">
        <f t="shared" si="7"/>
        <v/>
      </c>
      <c r="P44" s="33" t="str">
        <f t="shared" si="3"/>
        <v/>
      </c>
      <c r="Q44" s="14" t="str">
        <f t="shared" si="4"/>
        <v/>
      </c>
    </row>
    <row r="45" spans="1:17" ht="14" x14ac:dyDescent="0.3">
      <c r="A45" s="35"/>
      <c r="B45" s="36"/>
      <c r="C45" s="7"/>
      <c r="D45" s="5"/>
      <c r="E45" s="5"/>
      <c r="F45" s="22"/>
      <c r="G45" s="22"/>
      <c r="H45" s="23"/>
      <c r="I45" s="23"/>
      <c r="J45" s="23"/>
      <c r="K45" s="23"/>
      <c r="L45" s="34" t="str">
        <f t="shared" si="2"/>
        <v/>
      </c>
      <c r="M45" s="33" t="str">
        <f t="shared" si="5"/>
        <v/>
      </c>
      <c r="N45" s="33" t="str">
        <f t="shared" si="6"/>
        <v/>
      </c>
      <c r="O45" s="14" t="str">
        <f t="shared" si="7"/>
        <v/>
      </c>
      <c r="P45" s="33" t="str">
        <f t="shared" si="3"/>
        <v/>
      </c>
      <c r="Q45" s="14" t="str">
        <f t="shared" si="4"/>
        <v/>
      </c>
    </row>
    <row r="46" spans="1:17" ht="14" x14ac:dyDescent="0.3">
      <c r="A46" s="35"/>
      <c r="B46" s="36"/>
      <c r="C46" s="7"/>
      <c r="D46" s="5"/>
      <c r="E46" s="5"/>
      <c r="F46" s="22"/>
      <c r="G46" s="22"/>
      <c r="H46" s="23"/>
      <c r="I46" s="23"/>
      <c r="J46" s="23"/>
      <c r="K46" s="23"/>
      <c r="L46" s="34" t="str">
        <f t="shared" si="2"/>
        <v/>
      </c>
      <c r="M46" s="33" t="str">
        <f t="shared" si="5"/>
        <v/>
      </c>
      <c r="N46" s="33" t="str">
        <f t="shared" si="6"/>
        <v/>
      </c>
      <c r="O46" s="14" t="str">
        <f t="shared" si="7"/>
        <v/>
      </c>
      <c r="P46" s="33" t="str">
        <f t="shared" si="3"/>
        <v/>
      </c>
      <c r="Q46" s="14" t="str">
        <f t="shared" si="4"/>
        <v/>
      </c>
    </row>
    <row r="47" spans="1:17" ht="14" x14ac:dyDescent="0.3">
      <c r="A47" s="35"/>
      <c r="B47" s="36"/>
      <c r="C47" s="7"/>
      <c r="D47" s="5"/>
      <c r="E47" s="5"/>
      <c r="F47" s="22"/>
      <c r="G47" s="22"/>
      <c r="H47" s="23"/>
      <c r="I47" s="23"/>
      <c r="J47" s="23"/>
      <c r="K47" s="23"/>
      <c r="L47" s="34" t="str">
        <f t="shared" si="2"/>
        <v/>
      </c>
      <c r="M47" s="33" t="str">
        <f t="shared" si="5"/>
        <v/>
      </c>
      <c r="N47" s="33" t="str">
        <f t="shared" si="6"/>
        <v/>
      </c>
      <c r="O47" s="14" t="str">
        <f t="shared" si="7"/>
        <v/>
      </c>
      <c r="P47" s="33" t="str">
        <f t="shared" si="3"/>
        <v/>
      </c>
      <c r="Q47" s="14" t="str">
        <f t="shared" si="4"/>
        <v/>
      </c>
    </row>
    <row r="48" spans="1:17" ht="14" x14ac:dyDescent="0.3">
      <c r="A48" s="35"/>
      <c r="B48" s="36"/>
      <c r="C48" s="7"/>
      <c r="D48" s="5"/>
      <c r="E48" s="5"/>
      <c r="F48" s="22"/>
      <c r="G48" s="22"/>
      <c r="H48" s="23"/>
      <c r="I48" s="23"/>
      <c r="J48" s="23"/>
      <c r="K48" s="23"/>
      <c r="L48" s="34" t="str">
        <f t="shared" si="2"/>
        <v/>
      </c>
      <c r="M48" s="33" t="str">
        <f t="shared" si="5"/>
        <v/>
      </c>
      <c r="N48" s="33" t="str">
        <f t="shared" si="6"/>
        <v/>
      </c>
      <c r="O48" s="14" t="str">
        <f t="shared" si="7"/>
        <v/>
      </c>
      <c r="P48" s="33" t="str">
        <f t="shared" si="3"/>
        <v/>
      </c>
      <c r="Q48" s="14" t="str">
        <f t="shared" si="4"/>
        <v/>
      </c>
    </row>
    <row r="49" spans="1:17" ht="14" x14ac:dyDescent="0.3">
      <c r="A49" s="35"/>
      <c r="B49" s="36"/>
      <c r="C49" s="7"/>
      <c r="D49" s="5"/>
      <c r="E49" s="5"/>
      <c r="F49" s="22"/>
      <c r="G49" s="22"/>
      <c r="H49" s="23"/>
      <c r="I49" s="23"/>
      <c r="J49" s="23"/>
      <c r="K49" s="23"/>
      <c r="L49" s="34" t="str">
        <f t="shared" si="2"/>
        <v/>
      </c>
      <c r="M49" s="33" t="str">
        <f t="shared" si="5"/>
        <v/>
      </c>
      <c r="N49" s="33" t="str">
        <f t="shared" si="6"/>
        <v/>
      </c>
      <c r="O49" s="14" t="str">
        <f t="shared" si="7"/>
        <v/>
      </c>
      <c r="P49" s="33" t="str">
        <f t="shared" si="3"/>
        <v/>
      </c>
      <c r="Q49" s="14" t="str">
        <f t="shared" si="4"/>
        <v/>
      </c>
    </row>
    <row r="50" spans="1:17" ht="14" x14ac:dyDescent="0.3">
      <c r="A50" s="35"/>
      <c r="B50" s="36"/>
      <c r="C50" s="7"/>
      <c r="D50" s="5"/>
      <c r="E50" s="5"/>
      <c r="F50" s="22"/>
      <c r="G50" s="22"/>
      <c r="H50" s="23"/>
      <c r="I50" s="23"/>
      <c r="J50" s="23"/>
      <c r="K50" s="23"/>
      <c r="L50" s="34" t="str">
        <f t="shared" si="2"/>
        <v/>
      </c>
      <c r="M50" s="33" t="str">
        <f t="shared" si="5"/>
        <v/>
      </c>
      <c r="N50" s="33" t="str">
        <f t="shared" si="6"/>
        <v/>
      </c>
      <c r="O50" s="14" t="str">
        <f t="shared" si="7"/>
        <v/>
      </c>
      <c r="P50" s="33" t="str">
        <f t="shared" si="3"/>
        <v/>
      </c>
      <c r="Q50" s="14" t="str">
        <f t="shared" si="4"/>
        <v/>
      </c>
    </row>
    <row r="51" spans="1:17" ht="14" x14ac:dyDescent="0.3">
      <c r="A51" s="35"/>
      <c r="B51" s="36"/>
      <c r="C51" s="7"/>
      <c r="D51" s="5"/>
      <c r="E51" s="5"/>
      <c r="F51" s="22"/>
      <c r="G51" s="22"/>
      <c r="H51" s="23"/>
      <c r="I51" s="23"/>
      <c r="J51" s="23"/>
      <c r="K51" s="23"/>
      <c r="L51" s="34" t="str">
        <f t="shared" si="2"/>
        <v/>
      </c>
      <c r="M51" s="33" t="str">
        <f t="shared" si="5"/>
        <v/>
      </c>
      <c r="N51" s="33" t="str">
        <f t="shared" si="6"/>
        <v/>
      </c>
      <c r="O51" s="14" t="str">
        <f t="shared" si="7"/>
        <v/>
      </c>
      <c r="P51" s="33" t="str">
        <f t="shared" si="3"/>
        <v/>
      </c>
      <c r="Q51" s="14" t="str">
        <f t="shared" si="4"/>
        <v/>
      </c>
    </row>
    <row r="52" spans="1:17" ht="14" x14ac:dyDescent="0.3">
      <c r="A52" s="35"/>
      <c r="B52" s="36"/>
      <c r="C52" s="7"/>
      <c r="D52" s="5"/>
      <c r="E52" s="5"/>
      <c r="F52" s="22"/>
      <c r="G52" s="22"/>
      <c r="H52" s="23"/>
      <c r="I52" s="23"/>
      <c r="J52" s="23"/>
      <c r="K52" s="23"/>
      <c r="L52" s="34" t="str">
        <f t="shared" si="2"/>
        <v/>
      </c>
      <c r="M52" s="33" t="str">
        <f t="shared" si="5"/>
        <v/>
      </c>
      <c r="N52" s="33" t="str">
        <f t="shared" si="6"/>
        <v/>
      </c>
      <c r="O52" s="14" t="str">
        <f t="shared" si="7"/>
        <v/>
      </c>
      <c r="P52" s="33" t="str">
        <f t="shared" si="3"/>
        <v/>
      </c>
      <c r="Q52" s="14" t="str">
        <f t="shared" si="4"/>
        <v/>
      </c>
    </row>
    <row r="53" spans="1:17" ht="14" x14ac:dyDescent="0.3">
      <c r="A53" s="35"/>
      <c r="B53" s="36"/>
      <c r="C53" s="7"/>
      <c r="D53" s="5"/>
      <c r="E53" s="5"/>
      <c r="F53" s="22"/>
      <c r="G53" s="22"/>
      <c r="H53" s="23"/>
      <c r="I53" s="23"/>
      <c r="J53" s="23"/>
      <c r="K53" s="23"/>
      <c r="L53" s="34" t="str">
        <f t="shared" si="2"/>
        <v/>
      </c>
      <c r="M53" s="33" t="str">
        <f t="shared" si="5"/>
        <v/>
      </c>
      <c r="N53" s="33" t="str">
        <f t="shared" si="6"/>
        <v/>
      </c>
      <c r="O53" s="14" t="str">
        <f t="shared" si="7"/>
        <v/>
      </c>
      <c r="P53" s="33" t="str">
        <f t="shared" si="3"/>
        <v/>
      </c>
      <c r="Q53" s="14" t="str">
        <f t="shared" si="4"/>
        <v/>
      </c>
    </row>
    <row r="54" spans="1:17" ht="14" x14ac:dyDescent="0.3">
      <c r="A54" s="35"/>
      <c r="B54" s="36"/>
      <c r="C54" s="7"/>
      <c r="D54" s="5"/>
      <c r="E54" s="5"/>
      <c r="F54" s="22"/>
      <c r="G54" s="22"/>
      <c r="H54" s="23"/>
      <c r="I54" s="23"/>
      <c r="J54" s="23"/>
      <c r="K54" s="23"/>
      <c r="L54" s="34" t="str">
        <f t="shared" si="2"/>
        <v/>
      </c>
      <c r="M54" s="33" t="str">
        <f t="shared" si="5"/>
        <v/>
      </c>
      <c r="N54" s="33" t="str">
        <f t="shared" si="6"/>
        <v/>
      </c>
      <c r="O54" s="14" t="str">
        <f t="shared" si="7"/>
        <v/>
      </c>
      <c r="P54" s="33" t="str">
        <f t="shared" si="3"/>
        <v/>
      </c>
      <c r="Q54" s="14" t="str">
        <f t="shared" si="4"/>
        <v/>
      </c>
    </row>
    <row r="55" spans="1:17" ht="14" x14ac:dyDescent="0.3">
      <c r="A55" s="35"/>
      <c r="B55" s="36"/>
      <c r="C55" s="7"/>
      <c r="D55" s="5"/>
      <c r="E55" s="5"/>
      <c r="F55" s="22"/>
      <c r="G55" s="22"/>
      <c r="H55" s="23"/>
      <c r="I55" s="23"/>
      <c r="J55" s="23"/>
      <c r="K55" s="23"/>
      <c r="L55" s="34" t="str">
        <f t="shared" si="2"/>
        <v/>
      </c>
      <c r="M55" s="33" t="str">
        <f t="shared" si="5"/>
        <v/>
      </c>
      <c r="N55" s="33" t="str">
        <f t="shared" si="6"/>
        <v/>
      </c>
      <c r="O55" s="14" t="str">
        <f t="shared" si="7"/>
        <v/>
      </c>
      <c r="P55" s="33" t="str">
        <f t="shared" si="3"/>
        <v/>
      </c>
      <c r="Q55" s="14" t="str">
        <f t="shared" si="4"/>
        <v/>
      </c>
    </row>
    <row r="56" spans="1:17" ht="14" x14ac:dyDescent="0.3">
      <c r="A56" s="35"/>
      <c r="B56" s="36"/>
      <c r="C56" s="7"/>
      <c r="D56" s="5"/>
      <c r="E56" s="5"/>
      <c r="F56" s="22"/>
      <c r="G56" s="22"/>
      <c r="H56" s="23"/>
      <c r="I56" s="23"/>
      <c r="J56" s="23"/>
      <c r="K56" s="23"/>
      <c r="L56" s="34" t="str">
        <f t="shared" si="2"/>
        <v/>
      </c>
      <c r="M56" s="33" t="str">
        <f t="shared" si="5"/>
        <v/>
      </c>
      <c r="N56" s="33" t="str">
        <f t="shared" si="6"/>
        <v/>
      </c>
      <c r="O56" s="14" t="str">
        <f t="shared" si="7"/>
        <v/>
      </c>
      <c r="P56" s="33" t="str">
        <f t="shared" si="3"/>
        <v/>
      </c>
      <c r="Q56" s="14" t="str">
        <f t="shared" si="4"/>
        <v/>
      </c>
    </row>
    <row r="57" spans="1:17" ht="14" x14ac:dyDescent="0.3">
      <c r="A57" s="35"/>
      <c r="B57" s="36"/>
      <c r="C57" s="7"/>
      <c r="D57" s="5"/>
      <c r="E57" s="5"/>
      <c r="F57" s="22"/>
      <c r="G57" s="22"/>
      <c r="H57" s="23"/>
      <c r="I57" s="23"/>
      <c r="J57" s="23"/>
      <c r="K57" s="23"/>
      <c r="L57" s="34" t="str">
        <f t="shared" si="2"/>
        <v/>
      </c>
      <c r="M57" s="33" t="str">
        <f t="shared" si="5"/>
        <v/>
      </c>
      <c r="N57" s="33" t="str">
        <f t="shared" si="6"/>
        <v/>
      </c>
      <c r="O57" s="14" t="str">
        <f t="shared" si="7"/>
        <v/>
      </c>
      <c r="P57" s="33" t="str">
        <f t="shared" si="3"/>
        <v/>
      </c>
      <c r="Q57" s="14" t="str">
        <f t="shared" si="4"/>
        <v/>
      </c>
    </row>
    <row r="58" spans="1:17" ht="14" x14ac:dyDescent="0.3">
      <c r="A58" s="35"/>
      <c r="B58" s="36"/>
      <c r="C58" s="7"/>
      <c r="D58" s="5"/>
      <c r="E58" s="5"/>
      <c r="F58" s="22"/>
      <c r="G58" s="22"/>
      <c r="H58" s="23"/>
      <c r="I58" s="23"/>
      <c r="J58" s="23"/>
      <c r="K58" s="23"/>
      <c r="L58" s="34" t="str">
        <f t="shared" si="2"/>
        <v/>
      </c>
      <c r="M58" s="33" t="str">
        <f t="shared" si="5"/>
        <v/>
      </c>
      <c r="N58" s="33" t="str">
        <f t="shared" si="6"/>
        <v/>
      </c>
      <c r="O58" s="14" t="str">
        <f t="shared" si="7"/>
        <v/>
      </c>
      <c r="P58" s="33" t="str">
        <f t="shared" si="3"/>
        <v/>
      </c>
      <c r="Q58" s="14" t="str">
        <f t="shared" si="4"/>
        <v/>
      </c>
    </row>
    <row r="59" spans="1:17" ht="14" x14ac:dyDescent="0.3">
      <c r="A59" s="35"/>
      <c r="B59" s="36"/>
      <c r="C59" s="7"/>
      <c r="D59" s="5"/>
      <c r="E59" s="5"/>
      <c r="F59" s="22"/>
      <c r="G59" s="22"/>
      <c r="H59" s="23"/>
      <c r="I59" s="23"/>
      <c r="J59" s="23"/>
      <c r="K59" s="23"/>
      <c r="L59" s="34" t="str">
        <f t="shared" si="2"/>
        <v/>
      </c>
      <c r="M59" s="33" t="str">
        <f t="shared" si="5"/>
        <v/>
      </c>
      <c r="N59" s="33" t="str">
        <f t="shared" si="6"/>
        <v/>
      </c>
      <c r="O59" s="14" t="str">
        <f t="shared" si="7"/>
        <v/>
      </c>
      <c r="P59" s="33" t="str">
        <f t="shared" si="3"/>
        <v/>
      </c>
      <c r="Q59" s="14" t="str">
        <f t="shared" si="4"/>
        <v/>
      </c>
    </row>
    <row r="60" spans="1:17" ht="14" x14ac:dyDescent="0.3">
      <c r="A60" s="35"/>
      <c r="B60" s="36"/>
      <c r="C60" s="7"/>
      <c r="D60" s="5"/>
      <c r="E60" s="5"/>
      <c r="F60" s="22"/>
      <c r="G60" s="22"/>
      <c r="H60" s="23"/>
      <c r="I60" s="23"/>
      <c r="J60" s="23"/>
      <c r="K60" s="23"/>
      <c r="L60" s="34" t="str">
        <f t="shared" si="2"/>
        <v/>
      </c>
      <c r="M60" s="33" t="str">
        <f t="shared" si="5"/>
        <v/>
      </c>
      <c r="N60" s="33" t="str">
        <f t="shared" si="6"/>
        <v/>
      </c>
      <c r="O60" s="14" t="str">
        <f t="shared" si="7"/>
        <v/>
      </c>
      <c r="P60" s="33" t="str">
        <f t="shared" si="3"/>
        <v/>
      </c>
      <c r="Q60" s="14" t="str">
        <f t="shared" si="4"/>
        <v/>
      </c>
    </row>
    <row r="61" spans="1:17" ht="14" x14ac:dyDescent="0.3">
      <c r="A61" s="35"/>
      <c r="B61" s="36"/>
      <c r="C61" s="7"/>
      <c r="D61" s="5"/>
      <c r="E61" s="5"/>
      <c r="F61" s="22"/>
      <c r="G61" s="22"/>
      <c r="H61" s="23"/>
      <c r="I61" s="23"/>
      <c r="J61" s="23"/>
      <c r="K61" s="23"/>
      <c r="L61" s="34" t="str">
        <f t="shared" si="2"/>
        <v/>
      </c>
      <c r="M61" s="33" t="str">
        <f t="shared" si="5"/>
        <v/>
      </c>
      <c r="N61" s="33" t="str">
        <f t="shared" si="6"/>
        <v/>
      </c>
      <c r="O61" s="14" t="str">
        <f t="shared" si="7"/>
        <v/>
      </c>
      <c r="P61" s="33" t="str">
        <f t="shared" si="3"/>
        <v/>
      </c>
      <c r="Q61" s="14" t="str">
        <f t="shared" si="4"/>
        <v/>
      </c>
    </row>
    <row r="62" spans="1:17" ht="14" x14ac:dyDescent="0.3">
      <c r="A62" s="35"/>
      <c r="B62" s="36"/>
      <c r="C62" s="7"/>
      <c r="D62" s="5"/>
      <c r="E62" s="5"/>
      <c r="F62" s="22"/>
      <c r="G62" s="22"/>
      <c r="H62" s="23"/>
      <c r="I62" s="23"/>
      <c r="J62" s="23"/>
      <c r="K62" s="23"/>
      <c r="L62" s="34" t="str">
        <f t="shared" si="2"/>
        <v/>
      </c>
      <c r="M62" s="33" t="str">
        <f t="shared" si="5"/>
        <v/>
      </c>
      <c r="N62" s="33" t="str">
        <f t="shared" si="6"/>
        <v/>
      </c>
      <c r="O62" s="14" t="str">
        <f t="shared" si="7"/>
        <v/>
      </c>
      <c r="P62" s="33" t="str">
        <f t="shared" si="3"/>
        <v/>
      </c>
      <c r="Q62" s="14" t="str">
        <f t="shared" si="4"/>
        <v/>
      </c>
    </row>
    <row r="63" spans="1:17" ht="14" x14ac:dyDescent="0.3">
      <c r="A63" s="35"/>
      <c r="B63" s="36"/>
      <c r="C63" s="7"/>
      <c r="D63" s="5"/>
      <c r="E63" s="5"/>
      <c r="F63" s="22"/>
      <c r="G63" s="22"/>
      <c r="H63" s="23"/>
      <c r="I63" s="23"/>
      <c r="J63" s="23"/>
      <c r="K63" s="23"/>
      <c r="L63" s="34" t="str">
        <f t="shared" si="2"/>
        <v/>
      </c>
      <c r="M63" s="33" t="str">
        <f t="shared" si="5"/>
        <v/>
      </c>
      <c r="N63" s="33" t="str">
        <f t="shared" si="6"/>
        <v/>
      </c>
      <c r="O63" s="14" t="str">
        <f t="shared" si="7"/>
        <v/>
      </c>
      <c r="P63" s="33" t="str">
        <f t="shared" si="3"/>
        <v/>
      </c>
      <c r="Q63" s="14" t="str">
        <f t="shared" si="4"/>
        <v/>
      </c>
    </row>
    <row r="64" spans="1:17" ht="14" x14ac:dyDescent="0.3">
      <c r="A64" s="35"/>
      <c r="B64" s="36"/>
      <c r="C64" s="7"/>
      <c r="D64" s="5"/>
      <c r="E64" s="5"/>
      <c r="F64" s="22"/>
      <c r="G64" s="22"/>
      <c r="H64" s="23"/>
      <c r="I64" s="23"/>
      <c r="J64" s="23"/>
      <c r="K64" s="23"/>
      <c r="L64" s="34" t="str">
        <f t="shared" si="2"/>
        <v/>
      </c>
      <c r="M64" s="33" t="str">
        <f t="shared" si="5"/>
        <v/>
      </c>
      <c r="N64" s="33" t="str">
        <f t="shared" si="6"/>
        <v/>
      </c>
      <c r="O64" s="14" t="str">
        <f t="shared" si="7"/>
        <v/>
      </c>
      <c r="P64" s="33" t="str">
        <f t="shared" si="3"/>
        <v/>
      </c>
      <c r="Q64" s="14" t="str">
        <f t="shared" si="4"/>
        <v/>
      </c>
    </row>
    <row r="65" spans="1:17" ht="14" x14ac:dyDescent="0.3">
      <c r="A65" s="35"/>
      <c r="B65" s="36"/>
      <c r="C65" s="7"/>
      <c r="D65" s="5"/>
      <c r="E65" s="5"/>
      <c r="F65" s="22"/>
      <c r="G65" s="22"/>
      <c r="H65" s="23"/>
      <c r="I65" s="23"/>
      <c r="J65" s="23"/>
      <c r="K65" s="23"/>
      <c r="L65" s="34" t="str">
        <f t="shared" si="2"/>
        <v/>
      </c>
      <c r="M65" s="33" t="str">
        <f t="shared" si="5"/>
        <v/>
      </c>
      <c r="N65" s="33" t="str">
        <f t="shared" si="6"/>
        <v/>
      </c>
      <c r="O65" s="14" t="str">
        <f t="shared" si="7"/>
        <v/>
      </c>
      <c r="P65" s="33" t="str">
        <f t="shared" si="3"/>
        <v/>
      </c>
      <c r="Q65" s="14" t="str">
        <f t="shared" si="4"/>
        <v/>
      </c>
    </row>
    <row r="66" spans="1:17" ht="14" x14ac:dyDescent="0.3">
      <c r="A66" s="35"/>
      <c r="B66" s="36"/>
      <c r="C66" s="7"/>
      <c r="D66" s="5"/>
      <c r="E66" s="5"/>
      <c r="F66" s="22"/>
      <c r="G66" s="22"/>
      <c r="H66" s="23"/>
      <c r="I66" s="23"/>
      <c r="J66" s="23"/>
      <c r="K66" s="23"/>
      <c r="L66" s="34" t="str">
        <f t="shared" si="2"/>
        <v/>
      </c>
      <c r="M66" s="33" t="str">
        <f t="shared" si="5"/>
        <v/>
      </c>
      <c r="N66" s="33" t="str">
        <f t="shared" si="6"/>
        <v/>
      </c>
      <c r="O66" s="14" t="str">
        <f t="shared" si="7"/>
        <v/>
      </c>
      <c r="P66" s="33" t="str">
        <f t="shared" si="3"/>
        <v/>
      </c>
      <c r="Q66" s="14" t="str">
        <f t="shared" si="4"/>
        <v/>
      </c>
    </row>
    <row r="67" spans="1:17" ht="14" x14ac:dyDescent="0.3">
      <c r="A67" s="35"/>
      <c r="B67" s="36"/>
      <c r="C67" s="7"/>
      <c r="D67" s="5"/>
      <c r="E67" s="5"/>
      <c r="F67" s="22"/>
      <c r="G67" s="22"/>
      <c r="H67" s="23"/>
      <c r="I67" s="23"/>
      <c r="J67" s="23"/>
      <c r="K67" s="23"/>
      <c r="L67" s="34" t="str">
        <f t="shared" si="2"/>
        <v/>
      </c>
      <c r="M67" s="33" t="str">
        <f t="shared" si="5"/>
        <v/>
      </c>
      <c r="N67" s="33" t="str">
        <f t="shared" si="6"/>
        <v/>
      </c>
      <c r="O67" s="14" t="str">
        <f t="shared" si="7"/>
        <v/>
      </c>
      <c r="P67" s="33" t="str">
        <f t="shared" si="3"/>
        <v/>
      </c>
      <c r="Q67" s="14" t="str">
        <f t="shared" si="4"/>
        <v/>
      </c>
    </row>
    <row r="68" spans="1:17" ht="14" x14ac:dyDescent="0.3">
      <c r="A68" s="35"/>
      <c r="B68" s="36"/>
      <c r="C68" s="7"/>
      <c r="D68" s="5"/>
      <c r="E68" s="5"/>
      <c r="F68" s="22"/>
      <c r="G68" s="22"/>
      <c r="H68" s="23"/>
      <c r="I68" s="23"/>
      <c r="J68" s="23"/>
      <c r="K68" s="23"/>
      <c r="L68" s="34" t="str">
        <f t="shared" si="2"/>
        <v/>
      </c>
      <c r="M68" s="33" t="str">
        <f t="shared" si="5"/>
        <v/>
      </c>
      <c r="N68" s="33" t="str">
        <f t="shared" si="6"/>
        <v/>
      </c>
      <c r="O68" s="14" t="str">
        <f t="shared" si="7"/>
        <v/>
      </c>
      <c r="P68" s="33" t="str">
        <f t="shared" si="3"/>
        <v/>
      </c>
      <c r="Q68" s="14" t="str">
        <f t="shared" si="4"/>
        <v/>
      </c>
    </row>
    <row r="69" spans="1:17" ht="14" x14ac:dyDescent="0.3">
      <c r="A69" s="35"/>
      <c r="B69" s="36"/>
      <c r="C69" s="7"/>
      <c r="D69" s="5"/>
      <c r="E69" s="5"/>
      <c r="F69" s="22"/>
      <c r="G69" s="22"/>
      <c r="H69" s="23"/>
      <c r="I69" s="23"/>
      <c r="J69" s="23"/>
      <c r="K69" s="23"/>
      <c r="L69" s="34" t="str">
        <f t="shared" si="2"/>
        <v/>
      </c>
      <c r="M69" s="33" t="str">
        <f t="shared" si="5"/>
        <v/>
      </c>
      <c r="N69" s="33" t="str">
        <f t="shared" si="6"/>
        <v/>
      </c>
      <c r="O69" s="14" t="str">
        <f t="shared" si="7"/>
        <v/>
      </c>
      <c r="P69" s="33" t="str">
        <f t="shared" si="3"/>
        <v/>
      </c>
      <c r="Q69" s="14" t="str">
        <f t="shared" si="4"/>
        <v/>
      </c>
    </row>
    <row r="70" spans="1:17" ht="14" x14ac:dyDescent="0.3">
      <c r="A70" s="35"/>
      <c r="B70" s="36"/>
      <c r="C70" s="7"/>
      <c r="D70" s="5"/>
      <c r="E70" s="5"/>
      <c r="F70" s="22"/>
      <c r="G70" s="22"/>
      <c r="H70" s="23"/>
      <c r="I70" s="23"/>
      <c r="J70" s="23"/>
      <c r="K70" s="23"/>
      <c r="L70" s="34" t="str">
        <f t="shared" si="2"/>
        <v/>
      </c>
      <c r="M70" s="33" t="str">
        <f t="shared" si="5"/>
        <v/>
      </c>
      <c r="N70" s="33" t="str">
        <f t="shared" si="6"/>
        <v/>
      </c>
      <c r="O70" s="14" t="str">
        <f t="shared" si="7"/>
        <v/>
      </c>
      <c r="P70" s="33" t="str">
        <f t="shared" si="3"/>
        <v/>
      </c>
      <c r="Q70" s="14" t="str">
        <f t="shared" si="4"/>
        <v/>
      </c>
    </row>
    <row r="71" spans="1:17" ht="14" x14ac:dyDescent="0.3">
      <c r="A71" s="35"/>
      <c r="B71" s="36"/>
      <c r="C71" s="7"/>
      <c r="D71" s="5"/>
      <c r="E71" s="5"/>
      <c r="F71" s="22"/>
      <c r="G71" s="22"/>
      <c r="H71" s="23"/>
      <c r="I71" s="23"/>
      <c r="J71" s="23"/>
      <c r="K71" s="23"/>
      <c r="L71" s="34" t="str">
        <f t="shared" si="2"/>
        <v/>
      </c>
      <c r="M71" s="33" t="str">
        <f t="shared" si="5"/>
        <v/>
      </c>
      <c r="N71" s="33" t="str">
        <f t="shared" si="6"/>
        <v/>
      </c>
      <c r="O71" s="14" t="str">
        <f t="shared" si="7"/>
        <v/>
      </c>
      <c r="P71" s="33" t="str">
        <f t="shared" si="3"/>
        <v/>
      </c>
      <c r="Q71" s="14" t="str">
        <f t="shared" si="4"/>
        <v/>
      </c>
    </row>
    <row r="72" spans="1:17" ht="14" x14ac:dyDescent="0.3">
      <c r="A72" s="35"/>
      <c r="B72" s="36"/>
      <c r="C72" s="7"/>
      <c r="D72" s="5"/>
      <c r="E72" s="5"/>
      <c r="F72" s="22"/>
      <c r="G72" s="22"/>
      <c r="H72" s="23"/>
      <c r="I72" s="23"/>
      <c r="J72" s="23"/>
      <c r="K72" s="23"/>
      <c r="L72" s="34" t="str">
        <f t="shared" si="2"/>
        <v/>
      </c>
      <c r="M72" s="33" t="str">
        <f t="shared" si="5"/>
        <v/>
      </c>
      <c r="N72" s="33" t="str">
        <f t="shared" si="6"/>
        <v/>
      </c>
      <c r="O72" s="14" t="str">
        <f t="shared" si="7"/>
        <v/>
      </c>
      <c r="P72" s="33" t="str">
        <f t="shared" si="3"/>
        <v/>
      </c>
      <c r="Q72" s="14" t="str">
        <f t="shared" si="4"/>
        <v/>
      </c>
    </row>
    <row r="73" spans="1:17" ht="14" x14ac:dyDescent="0.3">
      <c r="A73" s="35"/>
      <c r="B73" s="36"/>
      <c r="C73" s="7"/>
      <c r="D73" s="5"/>
      <c r="E73" s="5"/>
      <c r="F73" s="22"/>
      <c r="G73" s="22"/>
      <c r="H73" s="23"/>
      <c r="I73" s="23"/>
      <c r="J73" s="23"/>
      <c r="K73" s="23"/>
      <c r="L73" s="34" t="str">
        <f t="shared" si="2"/>
        <v/>
      </c>
      <c r="M73" s="33" t="str">
        <f t="shared" si="5"/>
        <v/>
      </c>
      <c r="N73" s="33" t="str">
        <f t="shared" si="6"/>
        <v/>
      </c>
      <c r="O73" s="14" t="str">
        <f t="shared" si="7"/>
        <v/>
      </c>
      <c r="P73" s="33" t="str">
        <f t="shared" si="3"/>
        <v/>
      </c>
      <c r="Q73" s="14" t="str">
        <f t="shared" si="4"/>
        <v/>
      </c>
    </row>
    <row r="74" spans="1:17" ht="14" x14ac:dyDescent="0.3">
      <c r="A74" s="35"/>
      <c r="B74" s="36"/>
      <c r="C74" s="7"/>
      <c r="D74" s="5"/>
      <c r="E74" s="5"/>
      <c r="F74" s="22"/>
      <c r="G74" s="22"/>
      <c r="H74" s="23"/>
      <c r="I74" s="23"/>
      <c r="J74" s="23"/>
      <c r="K74" s="23"/>
      <c r="L74" s="34" t="str">
        <f t="shared" si="2"/>
        <v/>
      </c>
      <c r="M74" s="33" t="str">
        <f t="shared" si="5"/>
        <v/>
      </c>
      <c r="N74" s="33" t="str">
        <f t="shared" si="6"/>
        <v/>
      </c>
      <c r="O74" s="14" t="str">
        <f t="shared" si="7"/>
        <v/>
      </c>
      <c r="P74" s="33" t="str">
        <f t="shared" si="3"/>
        <v/>
      </c>
      <c r="Q74" s="14" t="str">
        <f t="shared" si="4"/>
        <v/>
      </c>
    </row>
    <row r="75" spans="1:17" ht="14" x14ac:dyDescent="0.3">
      <c r="A75" s="35"/>
      <c r="B75" s="36"/>
      <c r="C75" s="7"/>
      <c r="D75" s="5"/>
      <c r="E75" s="5"/>
      <c r="F75" s="22"/>
      <c r="G75" s="22"/>
      <c r="H75" s="23"/>
      <c r="I75" s="23"/>
      <c r="J75" s="23"/>
      <c r="K75" s="23"/>
      <c r="L75" s="34" t="str">
        <f t="shared" si="2"/>
        <v/>
      </c>
      <c r="M75" s="33" t="str">
        <f t="shared" si="5"/>
        <v/>
      </c>
      <c r="N75" s="33" t="str">
        <f t="shared" si="6"/>
        <v/>
      </c>
      <c r="O75" s="14" t="str">
        <f t="shared" si="7"/>
        <v/>
      </c>
      <c r="P75" s="33" t="str">
        <f t="shared" si="3"/>
        <v/>
      </c>
      <c r="Q75" s="14" t="str">
        <f t="shared" si="4"/>
        <v/>
      </c>
    </row>
    <row r="76" spans="1:17" ht="14" x14ac:dyDescent="0.3">
      <c r="A76" s="35"/>
      <c r="B76" s="36"/>
      <c r="C76" s="7"/>
      <c r="D76" s="5"/>
      <c r="E76" s="5"/>
      <c r="F76" s="22"/>
      <c r="G76" s="22"/>
      <c r="H76" s="23"/>
      <c r="I76" s="23"/>
      <c r="J76" s="23"/>
      <c r="K76" s="23"/>
      <c r="L76" s="34" t="str">
        <f t="shared" si="2"/>
        <v/>
      </c>
      <c r="M76" s="33" t="str">
        <f t="shared" si="5"/>
        <v/>
      </c>
      <c r="N76" s="33" t="str">
        <f t="shared" si="6"/>
        <v/>
      </c>
      <c r="O76" s="14" t="str">
        <f t="shared" si="7"/>
        <v/>
      </c>
      <c r="P76" s="33" t="str">
        <f t="shared" si="3"/>
        <v/>
      </c>
      <c r="Q76" s="14" t="str">
        <f t="shared" si="4"/>
        <v/>
      </c>
    </row>
    <row r="77" spans="1:17" ht="14" x14ac:dyDescent="0.3">
      <c r="A77" s="35"/>
      <c r="B77" s="36"/>
      <c r="C77" s="7"/>
      <c r="D77" s="5"/>
      <c r="E77" s="5"/>
      <c r="F77" s="22"/>
      <c r="G77" s="22"/>
      <c r="H77" s="23"/>
      <c r="I77" s="23"/>
      <c r="J77" s="23"/>
      <c r="K77" s="23"/>
      <c r="L77" s="34" t="str">
        <f t="shared" ref="L77:L117" si="8">IF(C77&gt;0,D77/C77,"")</f>
        <v/>
      </c>
      <c r="M77" s="33" t="str">
        <f t="shared" si="5"/>
        <v/>
      </c>
      <c r="N77" s="33" t="str">
        <f t="shared" si="6"/>
        <v/>
      </c>
      <c r="O77" s="14" t="str">
        <f t="shared" si="7"/>
        <v/>
      </c>
      <c r="P77" s="33" t="str">
        <f t="shared" ref="P77:P117" si="9">IF(F77+H77+J77&gt;0,F77+H77+J77,"")</f>
        <v/>
      </c>
      <c r="Q77" s="14" t="str">
        <f t="shared" ref="Q77:Q117" si="10">IF(P77&lt;&gt;"",D77/P77,"")</f>
        <v/>
      </c>
    </row>
    <row r="78" spans="1:17" ht="14" x14ac:dyDescent="0.3">
      <c r="A78" s="35"/>
      <c r="B78" s="36"/>
      <c r="C78" s="7"/>
      <c r="D78" s="5"/>
      <c r="E78" s="5"/>
      <c r="F78" s="22"/>
      <c r="G78" s="22"/>
      <c r="H78" s="23"/>
      <c r="I78" s="23"/>
      <c r="J78" s="23"/>
      <c r="K78" s="23"/>
      <c r="L78" s="34" t="str">
        <f t="shared" si="8"/>
        <v/>
      </c>
      <c r="M78" s="33" t="str">
        <f t="shared" ref="M78:M117" si="11">IF(SUM(F78:I78)&gt;0,SUM(F78:I78),"")</f>
        <v/>
      </c>
      <c r="N78" s="33" t="str">
        <f t="shared" ref="N78:N117" si="12">IF(SUM(F78:K78)&gt;0,SUM(F78:K78),"")</f>
        <v/>
      </c>
      <c r="O78" s="14" t="str">
        <f t="shared" ref="O78:O117" si="13">IF(M78&lt;&gt;"",D78/N78,"")</f>
        <v/>
      </c>
      <c r="P78" s="33" t="str">
        <f t="shared" si="9"/>
        <v/>
      </c>
      <c r="Q78" s="14" t="str">
        <f t="shared" si="10"/>
        <v/>
      </c>
    </row>
    <row r="79" spans="1:17" ht="14" x14ac:dyDescent="0.3">
      <c r="A79" s="35"/>
      <c r="B79" s="36"/>
      <c r="C79" s="7"/>
      <c r="D79" s="5"/>
      <c r="E79" s="5"/>
      <c r="F79" s="22"/>
      <c r="G79" s="22"/>
      <c r="H79" s="23"/>
      <c r="I79" s="23"/>
      <c r="J79" s="23"/>
      <c r="K79" s="23"/>
      <c r="L79" s="34" t="str">
        <f t="shared" si="8"/>
        <v/>
      </c>
      <c r="M79" s="33" t="str">
        <f t="shared" si="11"/>
        <v/>
      </c>
      <c r="N79" s="33" t="str">
        <f t="shared" si="12"/>
        <v/>
      </c>
      <c r="O79" s="14" t="str">
        <f t="shared" si="13"/>
        <v/>
      </c>
      <c r="P79" s="33" t="str">
        <f t="shared" si="9"/>
        <v/>
      </c>
      <c r="Q79" s="14" t="str">
        <f t="shared" si="10"/>
        <v/>
      </c>
    </row>
    <row r="80" spans="1:17" ht="14" x14ac:dyDescent="0.3">
      <c r="A80" s="35"/>
      <c r="B80" s="36"/>
      <c r="C80" s="7"/>
      <c r="D80" s="5"/>
      <c r="E80" s="5"/>
      <c r="F80" s="22"/>
      <c r="G80" s="22"/>
      <c r="H80" s="23"/>
      <c r="I80" s="23"/>
      <c r="J80" s="23"/>
      <c r="K80" s="23"/>
      <c r="L80" s="34" t="str">
        <f t="shared" si="8"/>
        <v/>
      </c>
      <c r="M80" s="33" t="str">
        <f t="shared" si="11"/>
        <v/>
      </c>
      <c r="N80" s="33" t="str">
        <f t="shared" si="12"/>
        <v/>
      </c>
      <c r="O80" s="14" t="str">
        <f t="shared" si="13"/>
        <v/>
      </c>
      <c r="P80" s="33" t="str">
        <f t="shared" si="9"/>
        <v/>
      </c>
      <c r="Q80" s="14" t="str">
        <f t="shared" si="10"/>
        <v/>
      </c>
    </row>
    <row r="81" spans="1:17" ht="14" x14ac:dyDescent="0.3">
      <c r="A81" s="35"/>
      <c r="B81" s="36"/>
      <c r="C81" s="7"/>
      <c r="D81" s="5"/>
      <c r="E81" s="5"/>
      <c r="F81" s="22"/>
      <c r="G81" s="22"/>
      <c r="H81" s="23"/>
      <c r="I81" s="23"/>
      <c r="J81" s="23"/>
      <c r="K81" s="23"/>
      <c r="L81" s="34" t="str">
        <f t="shared" si="8"/>
        <v/>
      </c>
      <c r="M81" s="33" t="str">
        <f t="shared" si="11"/>
        <v/>
      </c>
      <c r="N81" s="33" t="str">
        <f t="shared" si="12"/>
        <v/>
      </c>
      <c r="O81" s="14" t="str">
        <f t="shared" si="13"/>
        <v/>
      </c>
      <c r="P81" s="33" t="str">
        <f t="shared" si="9"/>
        <v/>
      </c>
      <c r="Q81" s="14" t="str">
        <f t="shared" si="10"/>
        <v/>
      </c>
    </row>
    <row r="82" spans="1:17" ht="14" x14ac:dyDescent="0.3">
      <c r="A82" s="35"/>
      <c r="B82" s="36"/>
      <c r="C82" s="7"/>
      <c r="D82" s="5"/>
      <c r="E82" s="5"/>
      <c r="F82" s="22"/>
      <c r="G82" s="22"/>
      <c r="H82" s="23"/>
      <c r="I82" s="23"/>
      <c r="J82" s="23"/>
      <c r="K82" s="23"/>
      <c r="L82" s="34" t="str">
        <f t="shared" si="8"/>
        <v/>
      </c>
      <c r="M82" s="33" t="str">
        <f t="shared" si="11"/>
        <v/>
      </c>
      <c r="N82" s="33" t="str">
        <f t="shared" si="12"/>
        <v/>
      </c>
      <c r="O82" s="14" t="str">
        <f t="shared" si="13"/>
        <v/>
      </c>
      <c r="P82" s="33" t="str">
        <f t="shared" si="9"/>
        <v/>
      </c>
      <c r="Q82" s="14" t="str">
        <f t="shared" si="10"/>
        <v/>
      </c>
    </row>
    <row r="83" spans="1:17" ht="14" x14ac:dyDescent="0.3">
      <c r="A83" s="35"/>
      <c r="B83" s="36"/>
      <c r="C83" s="7"/>
      <c r="D83" s="5"/>
      <c r="E83" s="5"/>
      <c r="F83" s="22"/>
      <c r="G83" s="22"/>
      <c r="H83" s="23"/>
      <c r="I83" s="23"/>
      <c r="J83" s="23"/>
      <c r="K83" s="23"/>
      <c r="L83" s="34" t="str">
        <f t="shared" si="8"/>
        <v/>
      </c>
      <c r="M83" s="33" t="str">
        <f t="shared" si="11"/>
        <v/>
      </c>
      <c r="N83" s="33" t="str">
        <f t="shared" si="12"/>
        <v/>
      </c>
      <c r="O83" s="14" t="str">
        <f t="shared" si="13"/>
        <v/>
      </c>
      <c r="P83" s="33" t="str">
        <f t="shared" si="9"/>
        <v/>
      </c>
      <c r="Q83" s="14" t="str">
        <f t="shared" si="10"/>
        <v/>
      </c>
    </row>
    <row r="84" spans="1:17" ht="14" x14ac:dyDescent="0.3">
      <c r="A84" s="35"/>
      <c r="B84" s="36"/>
      <c r="C84" s="7"/>
      <c r="D84" s="5"/>
      <c r="E84" s="5"/>
      <c r="F84" s="22"/>
      <c r="G84" s="22"/>
      <c r="H84" s="23"/>
      <c r="I84" s="23"/>
      <c r="J84" s="23"/>
      <c r="K84" s="23"/>
      <c r="L84" s="34" t="str">
        <f t="shared" si="8"/>
        <v/>
      </c>
      <c r="M84" s="33" t="str">
        <f t="shared" si="11"/>
        <v/>
      </c>
      <c r="N84" s="33" t="str">
        <f t="shared" si="12"/>
        <v/>
      </c>
      <c r="O84" s="14" t="str">
        <f t="shared" si="13"/>
        <v/>
      </c>
      <c r="P84" s="33" t="str">
        <f t="shared" si="9"/>
        <v/>
      </c>
      <c r="Q84" s="14" t="str">
        <f t="shared" si="10"/>
        <v/>
      </c>
    </row>
    <row r="85" spans="1:17" ht="14" x14ac:dyDescent="0.3">
      <c r="A85" s="35"/>
      <c r="B85" s="36"/>
      <c r="C85" s="7"/>
      <c r="D85" s="5"/>
      <c r="E85" s="5"/>
      <c r="F85" s="22"/>
      <c r="G85" s="22"/>
      <c r="H85" s="23"/>
      <c r="I85" s="23"/>
      <c r="J85" s="23"/>
      <c r="K85" s="23"/>
      <c r="L85" s="34" t="str">
        <f t="shared" si="8"/>
        <v/>
      </c>
      <c r="M85" s="33" t="str">
        <f t="shared" si="11"/>
        <v/>
      </c>
      <c r="N85" s="33" t="str">
        <f t="shared" si="12"/>
        <v/>
      </c>
      <c r="O85" s="14" t="str">
        <f t="shared" si="13"/>
        <v/>
      </c>
      <c r="P85" s="33" t="str">
        <f t="shared" si="9"/>
        <v/>
      </c>
      <c r="Q85" s="14" t="str">
        <f t="shared" si="10"/>
        <v/>
      </c>
    </row>
    <row r="86" spans="1:17" ht="14" x14ac:dyDescent="0.3">
      <c r="A86" s="35"/>
      <c r="B86" s="36"/>
      <c r="C86" s="7"/>
      <c r="D86" s="5"/>
      <c r="E86" s="5"/>
      <c r="F86" s="22"/>
      <c r="G86" s="22"/>
      <c r="H86" s="23"/>
      <c r="I86" s="23"/>
      <c r="J86" s="23"/>
      <c r="K86" s="23"/>
      <c r="L86" s="34" t="str">
        <f t="shared" si="8"/>
        <v/>
      </c>
      <c r="M86" s="33" t="str">
        <f t="shared" si="11"/>
        <v/>
      </c>
      <c r="N86" s="33" t="str">
        <f t="shared" si="12"/>
        <v/>
      </c>
      <c r="O86" s="14" t="str">
        <f t="shared" si="13"/>
        <v/>
      </c>
      <c r="P86" s="33" t="str">
        <f t="shared" si="9"/>
        <v/>
      </c>
      <c r="Q86" s="14" t="str">
        <f t="shared" si="10"/>
        <v/>
      </c>
    </row>
    <row r="87" spans="1:17" ht="14" x14ac:dyDescent="0.3">
      <c r="A87" s="35"/>
      <c r="B87" s="36"/>
      <c r="C87" s="7"/>
      <c r="D87" s="5"/>
      <c r="E87" s="5"/>
      <c r="F87" s="22"/>
      <c r="G87" s="22"/>
      <c r="H87" s="23"/>
      <c r="I87" s="23"/>
      <c r="J87" s="23"/>
      <c r="K87" s="23"/>
      <c r="L87" s="34" t="str">
        <f t="shared" si="8"/>
        <v/>
      </c>
      <c r="M87" s="33" t="str">
        <f t="shared" si="11"/>
        <v/>
      </c>
      <c r="N87" s="33" t="str">
        <f t="shared" si="12"/>
        <v/>
      </c>
      <c r="O87" s="14" t="str">
        <f t="shared" si="13"/>
        <v/>
      </c>
      <c r="P87" s="33" t="str">
        <f t="shared" si="9"/>
        <v/>
      </c>
      <c r="Q87" s="14" t="str">
        <f t="shared" si="10"/>
        <v/>
      </c>
    </row>
    <row r="88" spans="1:17" ht="14" x14ac:dyDescent="0.3">
      <c r="A88" s="35"/>
      <c r="B88" s="36"/>
      <c r="C88" s="7"/>
      <c r="D88" s="5"/>
      <c r="E88" s="5"/>
      <c r="F88" s="22"/>
      <c r="G88" s="22"/>
      <c r="H88" s="23"/>
      <c r="I88" s="23"/>
      <c r="J88" s="23"/>
      <c r="K88" s="23"/>
      <c r="L88" s="34" t="str">
        <f t="shared" si="8"/>
        <v/>
      </c>
      <c r="M88" s="33" t="str">
        <f t="shared" si="11"/>
        <v/>
      </c>
      <c r="N88" s="33" t="str">
        <f t="shared" si="12"/>
        <v/>
      </c>
      <c r="O88" s="14" t="str">
        <f t="shared" si="13"/>
        <v/>
      </c>
      <c r="P88" s="33" t="str">
        <f t="shared" si="9"/>
        <v/>
      </c>
      <c r="Q88" s="14" t="str">
        <f t="shared" si="10"/>
        <v/>
      </c>
    </row>
    <row r="89" spans="1:17" ht="14" x14ac:dyDescent="0.3">
      <c r="A89" s="35"/>
      <c r="B89" s="36"/>
      <c r="C89" s="7"/>
      <c r="D89" s="5"/>
      <c r="E89" s="5"/>
      <c r="F89" s="22"/>
      <c r="G89" s="22"/>
      <c r="H89" s="23"/>
      <c r="I89" s="23"/>
      <c r="J89" s="23"/>
      <c r="K89" s="23"/>
      <c r="L89" s="34" t="str">
        <f t="shared" si="8"/>
        <v/>
      </c>
      <c r="M89" s="33" t="str">
        <f t="shared" si="11"/>
        <v/>
      </c>
      <c r="N89" s="33" t="str">
        <f t="shared" si="12"/>
        <v/>
      </c>
      <c r="O89" s="14" t="str">
        <f t="shared" si="13"/>
        <v/>
      </c>
      <c r="P89" s="33" t="str">
        <f t="shared" si="9"/>
        <v/>
      </c>
      <c r="Q89" s="14" t="str">
        <f t="shared" si="10"/>
        <v/>
      </c>
    </row>
    <row r="90" spans="1:17" ht="14" x14ac:dyDescent="0.3">
      <c r="A90" s="35"/>
      <c r="B90" s="36"/>
      <c r="C90" s="7"/>
      <c r="D90" s="5"/>
      <c r="E90" s="5"/>
      <c r="F90" s="22"/>
      <c r="G90" s="22"/>
      <c r="H90" s="23"/>
      <c r="I90" s="23"/>
      <c r="J90" s="23"/>
      <c r="K90" s="23"/>
      <c r="L90" s="34" t="str">
        <f t="shared" si="8"/>
        <v/>
      </c>
      <c r="M90" s="33" t="str">
        <f t="shared" si="11"/>
        <v/>
      </c>
      <c r="N90" s="33" t="str">
        <f t="shared" si="12"/>
        <v/>
      </c>
      <c r="O90" s="14" t="str">
        <f t="shared" si="13"/>
        <v/>
      </c>
      <c r="P90" s="33" t="str">
        <f t="shared" si="9"/>
        <v/>
      </c>
      <c r="Q90" s="14" t="str">
        <f t="shared" si="10"/>
        <v/>
      </c>
    </row>
    <row r="91" spans="1:17" ht="14" x14ac:dyDescent="0.3">
      <c r="A91" s="35"/>
      <c r="B91" s="36"/>
      <c r="C91" s="7"/>
      <c r="D91" s="5"/>
      <c r="E91" s="5"/>
      <c r="F91" s="22"/>
      <c r="G91" s="22"/>
      <c r="H91" s="23"/>
      <c r="I91" s="23"/>
      <c r="J91" s="23"/>
      <c r="K91" s="23"/>
      <c r="L91" s="34" t="str">
        <f t="shared" si="8"/>
        <v/>
      </c>
      <c r="M91" s="33" t="str">
        <f t="shared" si="11"/>
        <v/>
      </c>
      <c r="N91" s="33" t="str">
        <f t="shared" si="12"/>
        <v/>
      </c>
      <c r="O91" s="14" t="str">
        <f t="shared" si="13"/>
        <v/>
      </c>
      <c r="P91" s="33" t="str">
        <f t="shared" si="9"/>
        <v/>
      </c>
      <c r="Q91" s="14" t="str">
        <f t="shared" si="10"/>
        <v/>
      </c>
    </row>
    <row r="92" spans="1:17" ht="14" x14ac:dyDescent="0.3">
      <c r="A92" s="35"/>
      <c r="B92" s="36"/>
      <c r="C92" s="7"/>
      <c r="D92" s="5"/>
      <c r="E92" s="5"/>
      <c r="F92" s="22"/>
      <c r="G92" s="22"/>
      <c r="H92" s="23"/>
      <c r="I92" s="23"/>
      <c r="J92" s="23"/>
      <c r="K92" s="23"/>
      <c r="L92" s="34" t="str">
        <f t="shared" si="8"/>
        <v/>
      </c>
      <c r="M92" s="33" t="str">
        <f t="shared" si="11"/>
        <v/>
      </c>
      <c r="N92" s="33" t="str">
        <f t="shared" si="12"/>
        <v/>
      </c>
      <c r="O92" s="14" t="str">
        <f t="shared" si="13"/>
        <v/>
      </c>
      <c r="P92" s="33" t="str">
        <f t="shared" si="9"/>
        <v/>
      </c>
      <c r="Q92" s="14" t="str">
        <f t="shared" si="10"/>
        <v/>
      </c>
    </row>
    <row r="93" spans="1:17" ht="14" x14ac:dyDescent="0.3">
      <c r="A93" s="35"/>
      <c r="B93" s="36"/>
      <c r="C93" s="7"/>
      <c r="D93" s="5"/>
      <c r="E93" s="5"/>
      <c r="F93" s="22"/>
      <c r="G93" s="22"/>
      <c r="H93" s="23"/>
      <c r="I93" s="23"/>
      <c r="J93" s="23"/>
      <c r="K93" s="23"/>
      <c r="L93" s="34" t="str">
        <f t="shared" si="8"/>
        <v/>
      </c>
      <c r="M93" s="33" t="str">
        <f t="shared" si="11"/>
        <v/>
      </c>
      <c r="N93" s="33" t="str">
        <f t="shared" si="12"/>
        <v/>
      </c>
      <c r="O93" s="14" t="str">
        <f t="shared" si="13"/>
        <v/>
      </c>
      <c r="P93" s="33" t="str">
        <f t="shared" si="9"/>
        <v/>
      </c>
      <c r="Q93" s="14" t="str">
        <f t="shared" si="10"/>
        <v/>
      </c>
    </row>
    <row r="94" spans="1:17" ht="14" x14ac:dyDescent="0.3">
      <c r="A94" s="35"/>
      <c r="B94" s="36"/>
      <c r="C94" s="7"/>
      <c r="D94" s="5"/>
      <c r="E94" s="5"/>
      <c r="F94" s="22"/>
      <c r="G94" s="22"/>
      <c r="H94" s="23"/>
      <c r="I94" s="23"/>
      <c r="J94" s="23"/>
      <c r="K94" s="23"/>
      <c r="L94" s="34" t="str">
        <f t="shared" si="8"/>
        <v/>
      </c>
      <c r="M94" s="33" t="str">
        <f t="shared" si="11"/>
        <v/>
      </c>
      <c r="N94" s="33" t="str">
        <f t="shared" si="12"/>
        <v/>
      </c>
      <c r="O94" s="14" t="str">
        <f t="shared" si="13"/>
        <v/>
      </c>
      <c r="P94" s="33" t="str">
        <f t="shared" si="9"/>
        <v/>
      </c>
      <c r="Q94" s="14" t="str">
        <f t="shared" si="10"/>
        <v/>
      </c>
    </row>
    <row r="95" spans="1:17" ht="14" x14ac:dyDescent="0.3">
      <c r="A95" s="35"/>
      <c r="B95" s="36"/>
      <c r="C95" s="7"/>
      <c r="D95" s="5"/>
      <c r="E95" s="5"/>
      <c r="F95" s="22"/>
      <c r="G95" s="22"/>
      <c r="H95" s="23"/>
      <c r="I95" s="23"/>
      <c r="J95" s="23"/>
      <c r="K95" s="23"/>
      <c r="L95" s="34" t="str">
        <f t="shared" si="8"/>
        <v/>
      </c>
      <c r="M95" s="33" t="str">
        <f t="shared" si="11"/>
        <v/>
      </c>
      <c r="N95" s="33" t="str">
        <f t="shared" si="12"/>
        <v/>
      </c>
      <c r="O95" s="14" t="str">
        <f t="shared" si="13"/>
        <v/>
      </c>
      <c r="P95" s="33" t="str">
        <f t="shared" si="9"/>
        <v/>
      </c>
      <c r="Q95" s="14" t="str">
        <f t="shared" si="10"/>
        <v/>
      </c>
    </row>
    <row r="96" spans="1:17" ht="14" x14ac:dyDescent="0.3">
      <c r="A96" s="35"/>
      <c r="B96" s="36"/>
      <c r="C96" s="7"/>
      <c r="D96" s="5"/>
      <c r="E96" s="5"/>
      <c r="F96" s="22"/>
      <c r="G96" s="22"/>
      <c r="H96" s="23"/>
      <c r="I96" s="23"/>
      <c r="J96" s="23"/>
      <c r="K96" s="23"/>
      <c r="L96" s="34" t="str">
        <f t="shared" si="8"/>
        <v/>
      </c>
      <c r="M96" s="33" t="str">
        <f t="shared" si="11"/>
        <v/>
      </c>
      <c r="N96" s="33" t="str">
        <f t="shared" si="12"/>
        <v/>
      </c>
      <c r="O96" s="14" t="str">
        <f t="shared" si="13"/>
        <v/>
      </c>
      <c r="P96" s="33" t="str">
        <f t="shared" si="9"/>
        <v/>
      </c>
      <c r="Q96" s="14" t="str">
        <f t="shared" si="10"/>
        <v/>
      </c>
    </row>
    <row r="97" spans="1:17" ht="14" x14ac:dyDescent="0.3">
      <c r="A97" s="35"/>
      <c r="B97" s="36"/>
      <c r="C97" s="7"/>
      <c r="D97" s="5"/>
      <c r="E97" s="5"/>
      <c r="F97" s="22"/>
      <c r="G97" s="22"/>
      <c r="H97" s="23"/>
      <c r="I97" s="23"/>
      <c r="J97" s="23"/>
      <c r="K97" s="23"/>
      <c r="L97" s="34" t="str">
        <f t="shared" si="8"/>
        <v/>
      </c>
      <c r="M97" s="33" t="str">
        <f t="shared" si="11"/>
        <v/>
      </c>
      <c r="N97" s="33" t="str">
        <f t="shared" si="12"/>
        <v/>
      </c>
      <c r="O97" s="14" t="str">
        <f t="shared" si="13"/>
        <v/>
      </c>
      <c r="P97" s="33" t="str">
        <f t="shared" si="9"/>
        <v/>
      </c>
      <c r="Q97" s="14" t="str">
        <f t="shared" si="10"/>
        <v/>
      </c>
    </row>
    <row r="98" spans="1:17" ht="14" x14ac:dyDescent="0.3">
      <c r="A98" s="35"/>
      <c r="B98" s="36"/>
      <c r="C98" s="7"/>
      <c r="D98" s="5"/>
      <c r="E98" s="5"/>
      <c r="F98" s="22"/>
      <c r="G98" s="22"/>
      <c r="H98" s="23"/>
      <c r="I98" s="23"/>
      <c r="J98" s="23"/>
      <c r="K98" s="23"/>
      <c r="L98" s="34" t="str">
        <f t="shared" si="8"/>
        <v/>
      </c>
      <c r="M98" s="33" t="str">
        <f t="shared" si="11"/>
        <v/>
      </c>
      <c r="N98" s="33" t="str">
        <f t="shared" si="12"/>
        <v/>
      </c>
      <c r="O98" s="14" t="str">
        <f t="shared" si="13"/>
        <v/>
      </c>
      <c r="P98" s="33" t="str">
        <f t="shared" si="9"/>
        <v/>
      </c>
      <c r="Q98" s="14" t="str">
        <f t="shared" si="10"/>
        <v/>
      </c>
    </row>
    <row r="99" spans="1:17" ht="14" x14ac:dyDescent="0.3">
      <c r="A99" s="35"/>
      <c r="B99" s="36"/>
      <c r="C99" s="7"/>
      <c r="D99" s="5"/>
      <c r="E99" s="5"/>
      <c r="F99" s="22"/>
      <c r="G99" s="22"/>
      <c r="H99" s="23"/>
      <c r="I99" s="23"/>
      <c r="J99" s="23"/>
      <c r="K99" s="23"/>
      <c r="L99" s="34" t="str">
        <f t="shared" si="8"/>
        <v/>
      </c>
      <c r="M99" s="33" t="str">
        <f t="shared" si="11"/>
        <v/>
      </c>
      <c r="N99" s="33" t="str">
        <f t="shared" si="12"/>
        <v/>
      </c>
      <c r="O99" s="14" t="str">
        <f t="shared" si="13"/>
        <v/>
      </c>
      <c r="P99" s="33" t="str">
        <f t="shared" si="9"/>
        <v/>
      </c>
      <c r="Q99" s="14" t="str">
        <f t="shared" si="10"/>
        <v/>
      </c>
    </row>
    <row r="100" spans="1:17" ht="14" x14ac:dyDescent="0.3">
      <c r="A100" s="35"/>
      <c r="B100" s="36"/>
      <c r="C100" s="7"/>
      <c r="D100" s="5"/>
      <c r="E100" s="5"/>
      <c r="F100" s="22"/>
      <c r="G100" s="22"/>
      <c r="H100" s="23"/>
      <c r="I100" s="23"/>
      <c r="J100" s="23"/>
      <c r="K100" s="23"/>
      <c r="L100" s="34" t="str">
        <f t="shared" si="8"/>
        <v/>
      </c>
      <c r="M100" s="33" t="str">
        <f t="shared" si="11"/>
        <v/>
      </c>
      <c r="N100" s="33" t="str">
        <f t="shared" si="12"/>
        <v/>
      </c>
      <c r="O100" s="14" t="str">
        <f t="shared" si="13"/>
        <v/>
      </c>
      <c r="P100" s="33" t="str">
        <f t="shared" si="9"/>
        <v/>
      </c>
      <c r="Q100" s="14" t="str">
        <f t="shared" si="10"/>
        <v/>
      </c>
    </row>
    <row r="101" spans="1:17" ht="14" x14ac:dyDescent="0.3">
      <c r="A101" s="35"/>
      <c r="B101" s="36"/>
      <c r="C101" s="7"/>
      <c r="D101" s="5"/>
      <c r="E101" s="5"/>
      <c r="F101" s="22"/>
      <c r="G101" s="22"/>
      <c r="H101" s="23"/>
      <c r="I101" s="23"/>
      <c r="J101" s="23"/>
      <c r="K101" s="23"/>
      <c r="L101" s="34" t="str">
        <f t="shared" si="8"/>
        <v/>
      </c>
      <c r="M101" s="33" t="str">
        <f t="shared" si="11"/>
        <v/>
      </c>
      <c r="N101" s="33" t="str">
        <f t="shared" si="12"/>
        <v/>
      </c>
      <c r="O101" s="14" t="str">
        <f t="shared" si="13"/>
        <v/>
      </c>
      <c r="P101" s="33" t="str">
        <f t="shared" si="9"/>
        <v/>
      </c>
      <c r="Q101" s="14" t="str">
        <f t="shared" si="10"/>
        <v/>
      </c>
    </row>
    <row r="102" spans="1:17" ht="14" x14ac:dyDescent="0.3">
      <c r="A102" s="35"/>
      <c r="B102" s="36"/>
      <c r="C102" s="7"/>
      <c r="D102" s="5"/>
      <c r="E102" s="5"/>
      <c r="F102" s="22"/>
      <c r="G102" s="22"/>
      <c r="H102" s="23"/>
      <c r="I102" s="23"/>
      <c r="J102" s="23"/>
      <c r="K102" s="23"/>
      <c r="L102" s="34" t="str">
        <f t="shared" si="8"/>
        <v/>
      </c>
      <c r="M102" s="33" t="str">
        <f t="shared" si="11"/>
        <v/>
      </c>
      <c r="N102" s="33" t="str">
        <f t="shared" si="12"/>
        <v/>
      </c>
      <c r="O102" s="14" t="str">
        <f t="shared" si="13"/>
        <v/>
      </c>
      <c r="P102" s="33" t="str">
        <f t="shared" si="9"/>
        <v/>
      </c>
      <c r="Q102" s="14" t="str">
        <f t="shared" si="10"/>
        <v/>
      </c>
    </row>
    <row r="103" spans="1:17" ht="14" x14ac:dyDescent="0.3">
      <c r="A103" s="35"/>
      <c r="B103" s="36"/>
      <c r="C103" s="7"/>
      <c r="D103" s="5"/>
      <c r="E103" s="5"/>
      <c r="F103" s="22"/>
      <c r="G103" s="22"/>
      <c r="H103" s="23"/>
      <c r="I103" s="23"/>
      <c r="J103" s="23"/>
      <c r="K103" s="23"/>
      <c r="L103" s="34" t="str">
        <f t="shared" si="8"/>
        <v/>
      </c>
      <c r="M103" s="33" t="str">
        <f t="shared" si="11"/>
        <v/>
      </c>
      <c r="N103" s="33" t="str">
        <f t="shared" si="12"/>
        <v/>
      </c>
      <c r="O103" s="14" t="str">
        <f t="shared" si="13"/>
        <v/>
      </c>
      <c r="P103" s="33" t="str">
        <f t="shared" si="9"/>
        <v/>
      </c>
      <c r="Q103" s="14" t="str">
        <f t="shared" si="10"/>
        <v/>
      </c>
    </row>
    <row r="104" spans="1:17" ht="14" x14ac:dyDescent="0.3">
      <c r="A104" s="35"/>
      <c r="B104" s="36"/>
      <c r="C104" s="7"/>
      <c r="D104" s="5"/>
      <c r="E104" s="5"/>
      <c r="F104" s="22"/>
      <c r="G104" s="22"/>
      <c r="H104" s="23"/>
      <c r="I104" s="23"/>
      <c r="J104" s="23"/>
      <c r="K104" s="23"/>
      <c r="L104" s="34" t="str">
        <f t="shared" si="8"/>
        <v/>
      </c>
      <c r="M104" s="33" t="str">
        <f t="shared" si="11"/>
        <v/>
      </c>
      <c r="N104" s="33" t="str">
        <f t="shared" si="12"/>
        <v/>
      </c>
      <c r="O104" s="14" t="str">
        <f t="shared" si="13"/>
        <v/>
      </c>
      <c r="P104" s="33" t="str">
        <f t="shared" si="9"/>
        <v/>
      </c>
      <c r="Q104" s="14" t="str">
        <f t="shared" si="10"/>
        <v/>
      </c>
    </row>
    <row r="105" spans="1:17" ht="14" x14ac:dyDescent="0.3">
      <c r="A105" s="35"/>
      <c r="B105" s="36"/>
      <c r="C105" s="7"/>
      <c r="D105" s="5"/>
      <c r="E105" s="5"/>
      <c r="F105" s="22"/>
      <c r="G105" s="22"/>
      <c r="H105" s="23"/>
      <c r="I105" s="23"/>
      <c r="J105" s="23"/>
      <c r="K105" s="23"/>
      <c r="L105" s="34" t="str">
        <f t="shared" si="8"/>
        <v/>
      </c>
      <c r="M105" s="33" t="str">
        <f t="shared" si="11"/>
        <v/>
      </c>
      <c r="N105" s="33" t="str">
        <f t="shared" si="12"/>
        <v/>
      </c>
      <c r="O105" s="14" t="str">
        <f t="shared" si="13"/>
        <v/>
      </c>
      <c r="P105" s="33" t="str">
        <f t="shared" si="9"/>
        <v/>
      </c>
      <c r="Q105" s="14" t="str">
        <f t="shared" si="10"/>
        <v/>
      </c>
    </row>
    <row r="106" spans="1:17" ht="14" x14ac:dyDescent="0.3">
      <c r="A106" s="35"/>
      <c r="B106" s="36"/>
      <c r="C106" s="7"/>
      <c r="D106" s="5"/>
      <c r="E106" s="5"/>
      <c r="F106" s="22"/>
      <c r="G106" s="22"/>
      <c r="H106" s="23"/>
      <c r="I106" s="23"/>
      <c r="J106" s="23"/>
      <c r="K106" s="23"/>
      <c r="L106" s="34" t="str">
        <f t="shared" si="8"/>
        <v/>
      </c>
      <c r="M106" s="33" t="str">
        <f t="shared" si="11"/>
        <v/>
      </c>
      <c r="N106" s="33" t="str">
        <f t="shared" si="12"/>
        <v/>
      </c>
      <c r="O106" s="14" t="str">
        <f t="shared" si="13"/>
        <v/>
      </c>
      <c r="P106" s="33" t="str">
        <f t="shared" si="9"/>
        <v/>
      </c>
      <c r="Q106" s="14" t="str">
        <f t="shared" si="10"/>
        <v/>
      </c>
    </row>
    <row r="107" spans="1:17" ht="14" x14ac:dyDescent="0.3">
      <c r="A107" s="35"/>
      <c r="B107" s="36"/>
      <c r="C107" s="7"/>
      <c r="D107" s="5"/>
      <c r="E107" s="5"/>
      <c r="F107" s="22"/>
      <c r="G107" s="22"/>
      <c r="H107" s="23"/>
      <c r="I107" s="23"/>
      <c r="J107" s="23"/>
      <c r="K107" s="23"/>
      <c r="L107" s="34" t="str">
        <f t="shared" si="8"/>
        <v/>
      </c>
      <c r="M107" s="33" t="str">
        <f t="shared" si="11"/>
        <v/>
      </c>
      <c r="N107" s="33" t="str">
        <f t="shared" si="12"/>
        <v/>
      </c>
      <c r="O107" s="14" t="str">
        <f t="shared" si="13"/>
        <v/>
      </c>
      <c r="P107" s="33" t="str">
        <f t="shared" si="9"/>
        <v/>
      </c>
      <c r="Q107" s="14" t="str">
        <f t="shared" si="10"/>
        <v/>
      </c>
    </row>
    <row r="108" spans="1:17" ht="14" x14ac:dyDescent="0.3">
      <c r="A108" s="35"/>
      <c r="B108" s="36"/>
      <c r="C108" s="7"/>
      <c r="D108" s="5"/>
      <c r="E108" s="5"/>
      <c r="F108" s="22"/>
      <c r="G108" s="22"/>
      <c r="H108" s="23"/>
      <c r="I108" s="23"/>
      <c r="J108" s="23"/>
      <c r="K108" s="23"/>
      <c r="L108" s="34" t="str">
        <f t="shared" si="8"/>
        <v/>
      </c>
      <c r="M108" s="33" t="str">
        <f t="shared" si="11"/>
        <v/>
      </c>
      <c r="N108" s="33" t="str">
        <f t="shared" si="12"/>
        <v/>
      </c>
      <c r="O108" s="14" t="str">
        <f t="shared" si="13"/>
        <v/>
      </c>
      <c r="P108" s="33" t="str">
        <f t="shared" si="9"/>
        <v/>
      </c>
      <c r="Q108" s="14" t="str">
        <f t="shared" si="10"/>
        <v/>
      </c>
    </row>
    <row r="109" spans="1:17" ht="14" x14ac:dyDescent="0.3">
      <c r="A109" s="35"/>
      <c r="B109" s="36"/>
      <c r="C109" s="7"/>
      <c r="D109" s="5"/>
      <c r="E109" s="5"/>
      <c r="F109" s="22"/>
      <c r="G109" s="22"/>
      <c r="H109" s="23"/>
      <c r="I109" s="23"/>
      <c r="J109" s="23"/>
      <c r="K109" s="23"/>
      <c r="L109" s="34" t="str">
        <f t="shared" si="8"/>
        <v/>
      </c>
      <c r="M109" s="33" t="str">
        <f t="shared" si="11"/>
        <v/>
      </c>
      <c r="N109" s="33" t="str">
        <f t="shared" si="12"/>
        <v/>
      </c>
      <c r="O109" s="14" t="str">
        <f t="shared" si="13"/>
        <v/>
      </c>
      <c r="P109" s="33" t="str">
        <f t="shared" si="9"/>
        <v/>
      </c>
      <c r="Q109" s="14" t="str">
        <f t="shared" si="10"/>
        <v/>
      </c>
    </row>
    <row r="110" spans="1:17" ht="14" x14ac:dyDescent="0.3">
      <c r="A110" s="35"/>
      <c r="B110" s="36"/>
      <c r="C110" s="7"/>
      <c r="D110" s="5"/>
      <c r="E110" s="5"/>
      <c r="F110" s="22"/>
      <c r="G110" s="22"/>
      <c r="H110" s="23"/>
      <c r="I110" s="23"/>
      <c r="J110" s="23"/>
      <c r="K110" s="23"/>
      <c r="L110" s="34" t="str">
        <f t="shared" si="8"/>
        <v/>
      </c>
      <c r="M110" s="33" t="str">
        <f t="shared" si="11"/>
        <v/>
      </c>
      <c r="N110" s="33" t="str">
        <f t="shared" si="12"/>
        <v/>
      </c>
      <c r="O110" s="14" t="str">
        <f t="shared" si="13"/>
        <v/>
      </c>
      <c r="P110" s="33" t="str">
        <f t="shared" si="9"/>
        <v/>
      </c>
      <c r="Q110" s="14" t="str">
        <f t="shared" si="10"/>
        <v/>
      </c>
    </row>
    <row r="111" spans="1:17" ht="14" x14ac:dyDescent="0.3">
      <c r="A111" s="35"/>
      <c r="B111" s="36"/>
      <c r="C111" s="7"/>
      <c r="D111" s="5"/>
      <c r="E111" s="5"/>
      <c r="F111" s="22"/>
      <c r="G111" s="22"/>
      <c r="H111" s="23"/>
      <c r="I111" s="23"/>
      <c r="J111" s="23"/>
      <c r="K111" s="23"/>
      <c r="L111" s="34" t="str">
        <f t="shared" si="8"/>
        <v/>
      </c>
      <c r="M111" s="33" t="str">
        <f t="shared" si="11"/>
        <v/>
      </c>
      <c r="N111" s="33" t="str">
        <f t="shared" si="12"/>
        <v/>
      </c>
      <c r="O111" s="14" t="str">
        <f t="shared" si="13"/>
        <v/>
      </c>
      <c r="P111" s="33" t="str">
        <f t="shared" si="9"/>
        <v/>
      </c>
      <c r="Q111" s="14" t="str">
        <f t="shared" si="10"/>
        <v/>
      </c>
    </row>
    <row r="112" spans="1:17" ht="14" x14ac:dyDescent="0.3">
      <c r="A112" s="35"/>
      <c r="B112" s="36"/>
      <c r="C112" s="7"/>
      <c r="D112" s="5"/>
      <c r="E112" s="5"/>
      <c r="F112" s="22"/>
      <c r="G112" s="22"/>
      <c r="H112" s="23"/>
      <c r="I112" s="23"/>
      <c r="J112" s="23"/>
      <c r="K112" s="23"/>
      <c r="L112" s="34" t="str">
        <f t="shared" si="8"/>
        <v/>
      </c>
      <c r="M112" s="33" t="str">
        <f t="shared" si="11"/>
        <v/>
      </c>
      <c r="N112" s="33" t="str">
        <f t="shared" si="12"/>
        <v/>
      </c>
      <c r="O112" s="14" t="str">
        <f t="shared" si="13"/>
        <v/>
      </c>
      <c r="P112" s="33" t="str">
        <f t="shared" si="9"/>
        <v/>
      </c>
      <c r="Q112" s="14" t="str">
        <f t="shared" si="10"/>
        <v/>
      </c>
    </row>
    <row r="113" spans="1:17" ht="14" x14ac:dyDescent="0.3">
      <c r="A113" s="35"/>
      <c r="B113" s="36"/>
      <c r="C113" s="7"/>
      <c r="D113" s="5"/>
      <c r="E113" s="5"/>
      <c r="F113" s="22"/>
      <c r="G113" s="22"/>
      <c r="H113" s="23"/>
      <c r="I113" s="23"/>
      <c r="J113" s="23"/>
      <c r="K113" s="23"/>
      <c r="L113" s="34" t="str">
        <f t="shared" si="8"/>
        <v/>
      </c>
      <c r="M113" s="33" t="str">
        <f t="shared" si="11"/>
        <v/>
      </c>
      <c r="N113" s="33" t="str">
        <f t="shared" si="12"/>
        <v/>
      </c>
      <c r="O113" s="14" t="str">
        <f t="shared" si="13"/>
        <v/>
      </c>
      <c r="P113" s="33" t="str">
        <f t="shared" si="9"/>
        <v/>
      </c>
      <c r="Q113" s="14" t="str">
        <f t="shared" si="10"/>
        <v/>
      </c>
    </row>
    <row r="114" spans="1:17" ht="14" x14ac:dyDescent="0.3">
      <c r="A114" s="35"/>
      <c r="B114" s="36"/>
      <c r="C114" s="7"/>
      <c r="D114" s="5"/>
      <c r="E114" s="5"/>
      <c r="F114" s="22"/>
      <c r="G114" s="22"/>
      <c r="H114" s="23"/>
      <c r="I114" s="23"/>
      <c r="J114" s="23"/>
      <c r="K114" s="23"/>
      <c r="L114" s="34" t="str">
        <f t="shared" si="8"/>
        <v/>
      </c>
      <c r="M114" s="33" t="str">
        <f t="shared" si="11"/>
        <v/>
      </c>
      <c r="N114" s="33" t="str">
        <f t="shared" si="12"/>
        <v/>
      </c>
      <c r="O114" s="14" t="str">
        <f t="shared" si="13"/>
        <v/>
      </c>
      <c r="P114" s="33" t="str">
        <f t="shared" si="9"/>
        <v/>
      </c>
      <c r="Q114" s="14" t="str">
        <f t="shared" si="10"/>
        <v/>
      </c>
    </row>
    <row r="115" spans="1:17" ht="14" x14ac:dyDescent="0.3">
      <c r="A115" s="35"/>
      <c r="B115" s="36"/>
      <c r="C115" s="7"/>
      <c r="D115" s="5"/>
      <c r="E115" s="5"/>
      <c r="F115" s="22"/>
      <c r="G115" s="22"/>
      <c r="H115" s="23"/>
      <c r="I115" s="23"/>
      <c r="J115" s="23"/>
      <c r="K115" s="23"/>
      <c r="L115" s="34" t="str">
        <f t="shared" si="8"/>
        <v/>
      </c>
      <c r="M115" s="33" t="str">
        <f t="shared" si="11"/>
        <v/>
      </c>
      <c r="N115" s="33" t="str">
        <f t="shared" si="12"/>
        <v/>
      </c>
      <c r="O115" s="14" t="str">
        <f t="shared" si="13"/>
        <v/>
      </c>
      <c r="P115" s="33" t="str">
        <f t="shared" si="9"/>
        <v/>
      </c>
      <c r="Q115" s="14" t="str">
        <f t="shared" si="10"/>
        <v/>
      </c>
    </row>
    <row r="116" spans="1:17" ht="14" x14ac:dyDescent="0.3">
      <c r="A116" s="35"/>
      <c r="B116" s="36"/>
      <c r="C116" s="7"/>
      <c r="D116" s="5"/>
      <c r="E116" s="5"/>
      <c r="F116" s="22"/>
      <c r="G116" s="22"/>
      <c r="H116" s="23"/>
      <c r="I116" s="23"/>
      <c r="J116" s="23"/>
      <c r="K116" s="23"/>
      <c r="L116" s="34" t="str">
        <f t="shared" si="8"/>
        <v/>
      </c>
      <c r="M116" s="33" t="str">
        <f t="shared" si="11"/>
        <v/>
      </c>
      <c r="N116" s="33" t="str">
        <f t="shared" si="12"/>
        <v/>
      </c>
      <c r="O116" s="14" t="str">
        <f t="shared" si="13"/>
        <v/>
      </c>
      <c r="P116" s="33" t="str">
        <f t="shared" si="9"/>
        <v/>
      </c>
      <c r="Q116" s="14" t="str">
        <f t="shared" si="10"/>
        <v/>
      </c>
    </row>
    <row r="117" spans="1:17" ht="14" x14ac:dyDescent="0.3">
      <c r="A117" s="35"/>
      <c r="B117" s="36"/>
      <c r="C117" s="7"/>
      <c r="D117" s="5"/>
      <c r="E117" s="5"/>
      <c r="F117" s="22"/>
      <c r="G117" s="22"/>
      <c r="H117" s="23"/>
      <c r="I117" s="23"/>
      <c r="J117" s="23"/>
      <c r="K117" s="23"/>
      <c r="L117" s="34" t="str">
        <f t="shared" si="8"/>
        <v/>
      </c>
      <c r="M117" s="33" t="str">
        <f t="shared" si="11"/>
        <v/>
      </c>
      <c r="N117" s="33" t="str">
        <f t="shared" si="12"/>
        <v/>
      </c>
      <c r="O117" s="14" t="str">
        <f t="shared" si="13"/>
        <v/>
      </c>
      <c r="P117" s="33" t="str">
        <f t="shared" si="9"/>
        <v/>
      </c>
      <c r="Q117" s="14" t="str">
        <f t="shared" si="10"/>
        <v/>
      </c>
    </row>
  </sheetData>
  <sheetProtection password="A0AA" sheet="1" objects="1" scenarios="1"/>
  <protectedRanges>
    <protectedRange sqref="B14:K117" name="Inserimenti"/>
    <protectedRange sqref="B13:K13" name="Inserimenti_3"/>
    <protectedRange sqref="A13:A117" name="Inserimenti_3_1"/>
  </protectedRanges>
  <mergeCells count="5">
    <mergeCell ref="B6:I6"/>
    <mergeCell ref="B8:Q8"/>
    <mergeCell ref="B2:I2"/>
    <mergeCell ref="B3:I3"/>
    <mergeCell ref="B5:I5"/>
  </mergeCells>
  <phoneticPr fontId="0" type="noConversion"/>
  <pageMargins left="0.35433070866141736" right="0.35433070866141736" top="0.78740157480314965" bottom="0.59055118110236227" header="0.51181102362204722" footer="0.51181102362204722"/>
  <pageSetup paperSize="9" scale="80" fitToHeight="0" orientation="landscape" r:id="rId1"/>
  <headerFooter alignWithMargins="0">
    <oddHeader>&amp;L&amp;"Arial,Corsivo"&amp;D&amp;R&amp;"Arial,Corsivo"&amp;F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A1:Q15"/>
  <sheetViews>
    <sheetView topLeftCell="F1" zoomScaleNormal="100" workbookViewId="0">
      <selection activeCell="I9" sqref="I9"/>
    </sheetView>
  </sheetViews>
  <sheetFormatPr defaultColWidth="8.81640625" defaultRowHeight="12.5" x14ac:dyDescent="0.25"/>
  <cols>
    <col min="1" max="1" width="11.26953125" style="1" customWidth="1"/>
    <col min="2" max="2" width="20.81640625" style="1" customWidth="1"/>
    <col min="3" max="3" width="9.453125" style="1" customWidth="1"/>
    <col min="4" max="4" width="10" style="1" customWidth="1"/>
    <col min="5" max="5" width="9.81640625" style="1" customWidth="1"/>
    <col min="6" max="6" width="7.1796875" style="1" customWidth="1"/>
    <col min="7" max="7" width="5.7265625" style="1" customWidth="1"/>
    <col min="8" max="9" width="11.453125" style="1" customWidth="1"/>
    <col min="10" max="10" width="11" style="1" customWidth="1"/>
    <col min="11" max="11" width="12" style="1" customWidth="1"/>
    <col min="12" max="12" width="8.54296875" style="1" customWidth="1"/>
    <col min="13" max="13" width="8" style="1" customWidth="1"/>
    <col min="14" max="14" width="7.26953125" style="1" customWidth="1"/>
    <col min="15" max="16" width="6.26953125" style="1" customWidth="1"/>
    <col min="17" max="17" width="7.7265625" style="1" customWidth="1"/>
    <col min="18" max="18" width="13.453125" style="1" customWidth="1"/>
    <col min="19" max="16384" width="8.81640625" style="1"/>
  </cols>
  <sheetData>
    <row r="1" spans="1:17" ht="23.25" customHeight="1" x14ac:dyDescent="0.4">
      <c r="B1" s="10" t="str">
        <f>"ORGANICO DI SOSTEGNO RIEPILOGO COMPLESSIVO -  a.s. "&amp;INFANZIA!A1</f>
        <v>ORGANICO DI SOSTEGNO RIEPILOGO COMPLESSIVO -  a.s. 2019/2020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23.25" customHeight="1" x14ac:dyDescent="0.4">
      <c r="B2" s="43" t="str">
        <f>INFANZIA!B8</f>
        <v>(1) adeguamenti precedenti, ESCLUSE le gravità (art. 3 c. 3)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7" ht="73.5" customHeight="1" x14ac:dyDescent="0.25">
      <c r="B3" s="41" t="s">
        <v>1</v>
      </c>
      <c r="C3" s="11" t="str">
        <f>INFANZIA!C9</f>
        <v>Alunni
Totali</v>
      </c>
      <c r="D3" s="11" t="str">
        <f>INFANZIA!D9</f>
        <v xml:space="preserve"> Alunni con disab (L.104)</v>
      </c>
      <c r="E3" s="11" t="str">
        <f>INFANZIA!E9</f>
        <v>Alunni con gravità
(art. 3 c. 3  L. 104)</v>
      </c>
      <c r="F3" s="11" t="str">
        <f>INFANZIA!F9</f>
        <v>Posti OD</v>
      </c>
      <c r="G3" s="11" t="str">
        <f>INFANZIA!G9</f>
        <v>Posti P</v>
      </c>
      <c r="H3" s="11" t="str">
        <f>INFANZIA!H9</f>
        <v>Posti OF aggiuntivi da Adeg. precedenti (1)</v>
      </c>
      <c r="I3" s="11" t="str">
        <f>INFANZIA!I9</f>
        <v>Posti OFD
da Deroghe precedenti (art. 3 c. 3)</v>
      </c>
      <c r="J3" s="11" t="str">
        <f>INFANZIA!J9</f>
        <v>Nuovi Posti OF
da Adeg. Attuale</v>
      </c>
      <c r="K3" s="11" t="str">
        <f>INFANZIA!K9</f>
        <v>Nuovi Posti OFD
da Deroghe attuali 
(art. 3 c. 3)</v>
      </c>
      <c r="L3" s="11" t="str">
        <f>INFANZIA!L9</f>
        <v>%dis</v>
      </c>
      <c r="M3" s="11" t="str">
        <f>INFANZIA!M9</f>
        <v>Totale Posti in preced.</v>
      </c>
      <c r="N3" s="11" t="str">
        <f>INFANZIA!N9</f>
        <v>Totale Posti attuali</v>
      </c>
      <c r="O3" s="13" t="str">
        <f>INFANZIA!O9</f>
        <v>dis/posto</v>
      </c>
      <c r="P3" s="13" t="str">
        <f>INFANZIA!P9</f>
        <v>posti 
no_c3 no_P</v>
      </c>
      <c r="Q3" s="13" t="str">
        <f>INFANZIA!Q9</f>
        <v>dis/posto  (no deroghe e P)</v>
      </c>
    </row>
    <row r="4" spans="1:17" ht="17.25" customHeight="1" x14ac:dyDescent="0.3">
      <c r="A4" s="15" t="s">
        <v>7</v>
      </c>
      <c r="B4" s="15" t="str">
        <f>INFANZIA!B10</f>
        <v>TOTALE  n. 22 istituti</v>
      </c>
      <c r="C4" s="32">
        <f>INFANZIA!C10</f>
        <v>0</v>
      </c>
      <c r="D4" s="32">
        <f>INFANZIA!D10</f>
        <v>125</v>
      </c>
      <c r="E4" s="32">
        <f>INFANZIA!E10</f>
        <v>82</v>
      </c>
      <c r="F4" s="33">
        <f>INFANZIA!F10</f>
        <v>28</v>
      </c>
      <c r="G4" s="33">
        <f>INFANZIA!G10</f>
        <v>0</v>
      </c>
      <c r="H4" s="33">
        <f>INFANZIA!H10</f>
        <v>30</v>
      </c>
      <c r="I4" s="33">
        <f>INFANZIA!I10</f>
        <v>39.5</v>
      </c>
      <c r="J4" s="33">
        <f>INFANZIA!J10</f>
        <v>4.5</v>
      </c>
      <c r="K4" s="33">
        <f>INFANZIA!K10</f>
        <v>2</v>
      </c>
      <c r="L4" s="34" t="str">
        <f>INFANZIA!L10</f>
        <v/>
      </c>
      <c r="M4" s="33">
        <f>INFANZIA!M10</f>
        <v>97.5</v>
      </c>
      <c r="N4" s="33">
        <f>INFANZIA!N10</f>
        <v>104</v>
      </c>
      <c r="O4" s="14">
        <f>INFANZIA!O10</f>
        <v>1.2019230769230769</v>
      </c>
      <c r="P4" s="33">
        <f>INFANZIA!P10</f>
        <v>62.5</v>
      </c>
      <c r="Q4" s="14">
        <f>INFANZIA!Q10</f>
        <v>2</v>
      </c>
    </row>
    <row r="5" spans="1:17" s="3" customFormat="1" ht="15" customHeight="1" x14ac:dyDescent="0.3">
      <c r="A5" s="15" t="s">
        <v>8</v>
      </c>
      <c r="B5" s="15" t="str">
        <f>PRIMARIA!B10</f>
        <v>TOTALE  n. 22 istituti</v>
      </c>
      <c r="C5" s="32">
        <f>PRIMARIA!C10</f>
        <v>0</v>
      </c>
      <c r="D5" s="32">
        <f>PRIMARIA!D10</f>
        <v>568</v>
      </c>
      <c r="E5" s="32">
        <f>PRIMARIA!E10</f>
        <v>230</v>
      </c>
      <c r="F5" s="33">
        <f>PRIMARIA!F10</f>
        <v>150</v>
      </c>
      <c r="G5" s="33">
        <f>PRIMARIA!G10</f>
        <v>13</v>
      </c>
      <c r="H5" s="33">
        <f>PRIMARIA!H10</f>
        <v>126.5</v>
      </c>
      <c r="I5" s="33">
        <f>PRIMARIA!I10</f>
        <v>112</v>
      </c>
      <c r="J5" s="33">
        <f>PRIMARIA!J10</f>
        <v>6</v>
      </c>
      <c r="K5" s="33">
        <f>PRIMARIA!K10</f>
        <v>2</v>
      </c>
      <c r="L5" s="34" t="str">
        <f>PRIMARIA!L10</f>
        <v/>
      </c>
      <c r="M5" s="33">
        <f>PRIMARIA!M10</f>
        <v>401.5</v>
      </c>
      <c r="N5" s="33">
        <f>PRIMARIA!N10</f>
        <v>409.5</v>
      </c>
      <c r="O5" s="14">
        <f>PRIMARIA!O10</f>
        <v>1.387057387057387</v>
      </c>
      <c r="P5" s="33">
        <f>PRIMARIA!P10</f>
        <v>282.5</v>
      </c>
      <c r="Q5" s="14">
        <f>PRIMARIA!Q10</f>
        <v>2.0106194690265489</v>
      </c>
    </row>
    <row r="6" spans="1:17" ht="13" x14ac:dyDescent="0.3">
      <c r="A6" s="15" t="s">
        <v>9</v>
      </c>
      <c r="B6" s="15" t="str">
        <f>'I GRADO'!B10</f>
        <v>TOTALE  n. 17 istituti</v>
      </c>
      <c r="C6" s="32">
        <f>'I GRADO'!C10</f>
        <v>0</v>
      </c>
      <c r="D6" s="32">
        <f>'I GRADO'!D10</f>
        <v>381</v>
      </c>
      <c r="E6" s="32">
        <f>'I GRADO'!E10</f>
        <v>115</v>
      </c>
      <c r="F6" s="33">
        <f>'I GRADO'!F10</f>
        <v>118</v>
      </c>
      <c r="G6" s="33">
        <f>'I GRADO'!G10</f>
        <v>11</v>
      </c>
      <c r="H6" s="33">
        <f>'I GRADO'!H10</f>
        <v>68.5</v>
      </c>
      <c r="I6" s="33">
        <f>'I GRADO'!I10</f>
        <v>56.5</v>
      </c>
      <c r="J6" s="33">
        <f>'I GRADO'!J10</f>
        <v>2</v>
      </c>
      <c r="K6" s="33">
        <f>'I GRADO'!K10</f>
        <v>0.5</v>
      </c>
      <c r="L6" s="34" t="str">
        <f>'I GRADO'!L10</f>
        <v/>
      </c>
      <c r="M6" s="33">
        <f>'I GRADO'!M10</f>
        <v>254</v>
      </c>
      <c r="N6" s="33">
        <f>'I GRADO'!N10</f>
        <v>256.5</v>
      </c>
      <c r="O6" s="14">
        <f>'I GRADO'!O10</f>
        <v>1.4853801169590644</v>
      </c>
      <c r="P6" s="33">
        <f>'I GRADO'!P10</f>
        <v>188.5</v>
      </c>
      <c r="Q6" s="14">
        <f>'I GRADO'!Q10</f>
        <v>2.0212201591511936</v>
      </c>
    </row>
    <row r="7" spans="1:17" ht="13" x14ac:dyDescent="0.3">
      <c r="A7" s="15" t="s">
        <v>10</v>
      </c>
      <c r="B7" s="15" t="str">
        <f>'II GRADO'!B10</f>
        <v>TOTALE  n. 14 istituti</v>
      </c>
      <c r="C7" s="32">
        <f>'II GRADO'!C10</f>
        <v>0</v>
      </c>
      <c r="D7" s="32">
        <f>'II GRADO'!D10</f>
        <v>507</v>
      </c>
      <c r="E7" s="32">
        <f>'II GRADO'!E10</f>
        <v>155</v>
      </c>
      <c r="F7" s="33">
        <f>'II GRADO'!F10</f>
        <v>135</v>
      </c>
      <c r="G7" s="33">
        <f>'II GRADO'!G10</f>
        <v>10</v>
      </c>
      <c r="H7" s="33">
        <f>'II GRADO'!H10</f>
        <v>117.5</v>
      </c>
      <c r="I7" s="33">
        <f>'II GRADO'!I10</f>
        <v>80</v>
      </c>
      <c r="J7" s="33">
        <f>'II GRADO'!J10</f>
        <v>2</v>
      </c>
      <c r="K7" s="33">
        <f>'II GRADO'!K10</f>
        <v>0</v>
      </c>
      <c r="L7" s="34" t="str">
        <f>'II GRADO'!L10</f>
        <v/>
      </c>
      <c r="M7" s="33">
        <f>'II GRADO'!M10</f>
        <v>342.5</v>
      </c>
      <c r="N7" s="33">
        <f>'II GRADO'!N10</f>
        <v>344.5</v>
      </c>
      <c r="O7" s="14">
        <f>'II GRADO'!O10</f>
        <v>1.4716981132075471</v>
      </c>
      <c r="P7" s="33">
        <f>'II GRADO'!P10</f>
        <v>254.5</v>
      </c>
      <c r="Q7" s="14">
        <f>'II GRADO'!Q10</f>
        <v>1.9921414538310414</v>
      </c>
    </row>
    <row r="9" spans="1:17" ht="13" x14ac:dyDescent="0.3">
      <c r="B9" s="15" t="s">
        <v>11</v>
      </c>
      <c r="C9" s="32">
        <f>SUM(C4:C7)</f>
        <v>0</v>
      </c>
      <c r="D9" s="32">
        <f t="shared" ref="D9:K9" si="0">SUM(D4:D7)</f>
        <v>1581</v>
      </c>
      <c r="E9" s="32">
        <f t="shared" si="0"/>
        <v>582</v>
      </c>
      <c r="F9" s="33">
        <f t="shared" si="0"/>
        <v>431</v>
      </c>
      <c r="G9" s="33">
        <f t="shared" si="0"/>
        <v>34</v>
      </c>
      <c r="H9" s="33">
        <f t="shared" si="0"/>
        <v>342.5</v>
      </c>
      <c r="I9" s="33">
        <f t="shared" si="0"/>
        <v>288</v>
      </c>
      <c r="J9" s="33">
        <f t="shared" si="0"/>
        <v>14.5</v>
      </c>
      <c r="K9" s="33">
        <f t="shared" si="0"/>
        <v>4.5</v>
      </c>
      <c r="L9" s="34" t="str">
        <f>IF(C9&gt;0,D9/C9,"")</f>
        <v/>
      </c>
      <c r="M9" s="33">
        <f>IF(SUM(F9:I9)&gt;0,SUM(F9:I9),"")</f>
        <v>1095.5</v>
      </c>
      <c r="N9" s="33">
        <f>IF(SUM(F9:K9)&gt;0,SUM(F9:K9),"")</f>
        <v>1114.5</v>
      </c>
      <c r="O9" s="14">
        <f>IF(M9&lt;&gt;"",D9/N9,"")</f>
        <v>1.4185733512786003</v>
      </c>
      <c r="P9" s="33">
        <f>IF(F9+H9+J9&gt;0,F9+H9+J9,"")</f>
        <v>788</v>
      </c>
      <c r="Q9" s="14">
        <f>IF(P9&lt;&gt;"",D9/P9,"")</f>
        <v>2.0063451776649748</v>
      </c>
    </row>
    <row r="11" spans="1:17" ht="13" x14ac:dyDescent="0.25">
      <c r="A11" s="56" t="s">
        <v>12</v>
      </c>
      <c r="B11" s="56"/>
      <c r="C11" s="56"/>
      <c r="D11" s="56"/>
      <c r="E11" s="56"/>
      <c r="F11" s="56"/>
      <c r="G11" s="56"/>
      <c r="H11" s="56"/>
      <c r="I11" s="56"/>
    </row>
    <row r="12" spans="1:17" ht="14.5" x14ac:dyDescent="0.25">
      <c r="A12" s="55" t="s">
        <v>24</v>
      </c>
      <c r="B12" s="55"/>
      <c r="C12" s="55"/>
      <c r="D12" s="55"/>
      <c r="E12" s="55"/>
      <c r="F12" s="55"/>
      <c r="G12" s="55"/>
      <c r="H12" s="55"/>
      <c r="I12" s="55"/>
    </row>
    <row r="13" spans="1:17" ht="14.5" x14ac:dyDescent="0.25">
      <c r="A13" s="55" t="s">
        <v>28</v>
      </c>
      <c r="B13" s="55"/>
      <c r="C13" s="55"/>
      <c r="D13" s="55"/>
      <c r="E13" s="55"/>
      <c r="F13" s="55"/>
      <c r="G13" s="55"/>
      <c r="H13" s="55"/>
      <c r="I13" s="55"/>
    </row>
    <row r="14" spans="1:17" ht="14.5" x14ac:dyDescent="0.25">
      <c r="A14" s="55" t="s">
        <v>13</v>
      </c>
      <c r="B14" s="55"/>
      <c r="C14" s="55"/>
      <c r="D14" s="55"/>
      <c r="E14" s="55"/>
      <c r="F14" s="55"/>
      <c r="G14" s="55"/>
      <c r="H14" s="55"/>
      <c r="I14" s="55"/>
    </row>
    <row r="15" spans="1:17" ht="14.5" x14ac:dyDescent="0.25">
      <c r="A15" s="55" t="s">
        <v>14</v>
      </c>
      <c r="B15" s="55"/>
      <c r="C15" s="55"/>
      <c r="D15" s="55"/>
      <c r="E15" s="55"/>
      <c r="F15" s="55"/>
      <c r="G15" s="55"/>
      <c r="H15" s="55"/>
      <c r="I15" s="55"/>
    </row>
  </sheetData>
  <sheetProtection password="A0AA" sheet="1" objects="1" scenarios="1"/>
  <mergeCells count="5">
    <mergeCell ref="A11:I11"/>
    <mergeCell ref="A12:I12"/>
    <mergeCell ref="A13:I13"/>
    <mergeCell ref="A14:I14"/>
    <mergeCell ref="A15:I15"/>
  </mergeCells>
  <phoneticPr fontId="4" type="noConversion"/>
  <pageMargins left="0.35433070866141736" right="0.35433070866141736" top="0.78740157480314965" bottom="0.59055118110236227" header="0.31496062992125984" footer="0.31496062992125984"/>
  <pageSetup paperSize="9" scale="87" fitToHeight="0" orientation="landscape" r:id="rId1"/>
  <headerFooter>
    <oddHeader>&amp;L&amp;"Arial,Corsivo"&amp;D&amp;R&amp;"Arial,Corsivo"&amp;F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INFANZIA</vt:lpstr>
      <vt:lpstr>PRIMARIA</vt:lpstr>
      <vt:lpstr>I GRADO</vt:lpstr>
      <vt:lpstr>II GRADO</vt:lpstr>
      <vt:lpstr>Riepilogo</vt:lpstr>
      <vt:lpstr>'I GRADO'!Area_stampa</vt:lpstr>
      <vt:lpstr>'II GRADO'!Area_stampa</vt:lpstr>
      <vt:lpstr>INFANZIA!Area_stampa</vt:lpstr>
      <vt:lpstr>PRIMARIA!Area_stampa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Tamau</cp:lastModifiedBy>
  <cp:lastPrinted>2019-11-04T09:17:19Z</cp:lastPrinted>
  <dcterms:created xsi:type="dcterms:W3CDTF">2008-06-11T11:16:14Z</dcterms:created>
  <dcterms:modified xsi:type="dcterms:W3CDTF">2019-11-12T12:09:55Z</dcterms:modified>
</cp:coreProperties>
</file>